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cuments\Документы\БЮДЖЕТ планирование\Бюджет 2022\СДЕЛАНО\"/>
    </mc:Choice>
  </mc:AlternateContent>
  <xr:revisionPtr revIDLastSave="0" documentId="8_{6700101A-DE26-44D5-91CA-F1CCC7AC070C}" xr6:coauthVersionLast="47" xr6:coauthVersionMax="47" xr10:uidLastSave="{00000000-0000-0000-0000-000000000000}"/>
  <bookViews>
    <workbookView xWindow="-120" yWindow="-120" windowWidth="29040" windowHeight="15840" xr2:uid="{964F8541-5814-4875-86EB-430FE7E03039}"/>
  </bookViews>
  <sheets>
    <sheet name="в сравнении с 2021 г" sheetId="1" r:id="rId1"/>
  </sheets>
  <definedNames>
    <definedName name="_xlnm._FilterDatabase" localSheetId="0" hidden="1">'в сравнении с 2021 г'!$A$5:$G$5</definedName>
    <definedName name="_xlnm.Print_Titles" localSheetId="0">'в сравнении с 2021 г'!$4:$4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" l="1"/>
  <c r="N42" i="1" s="1"/>
  <c r="L42" i="1"/>
  <c r="J42" i="1"/>
  <c r="K42" i="1" s="1"/>
  <c r="I42" i="1"/>
  <c r="G42" i="1"/>
  <c r="H42" i="1" s="1"/>
  <c r="F42" i="1"/>
  <c r="D42" i="1"/>
  <c r="E42" i="1" s="1"/>
  <c r="C42" i="1"/>
  <c r="E41" i="1"/>
  <c r="E40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N35" i="1"/>
  <c r="K35" i="1"/>
  <c r="H35" i="1"/>
  <c r="E35" i="1"/>
  <c r="N34" i="1"/>
  <c r="K34" i="1"/>
  <c r="H34" i="1"/>
  <c r="E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N29" i="1"/>
  <c r="K29" i="1"/>
  <c r="H29" i="1"/>
  <c r="E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N24" i="1"/>
  <c r="K24" i="1"/>
  <c r="H24" i="1"/>
  <c r="E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N8" i="1"/>
  <c r="K8" i="1"/>
  <c r="H8" i="1"/>
  <c r="E8" i="1"/>
  <c r="N7" i="1"/>
  <c r="K7" i="1"/>
  <c r="H7" i="1"/>
  <c r="E7" i="1"/>
  <c r="N6" i="1"/>
  <c r="K6" i="1"/>
  <c r="H6" i="1"/>
  <c r="E6" i="1"/>
</calcChain>
</file>

<file path=xl/sharedStrings.xml><?xml version="1.0" encoding="utf-8"?>
<sst xmlns="http://schemas.openxmlformats.org/spreadsheetml/2006/main" count="93" uniqueCount="85">
  <si>
    <t>Сравнительная к МБТ (без дотации) на 2022 год и плановый период 2023 и 2024 годов</t>
  </si>
  <si>
    <t>Ед. изм.: тыс. рублей</t>
  </si>
  <si>
    <t>Наименование показателя</t>
  </si>
  <si>
    <t>Код ЦСР</t>
  </si>
  <si>
    <t>2021 год</t>
  </si>
  <si>
    <t>2022 год</t>
  </si>
  <si>
    <t>2023 год</t>
  </si>
  <si>
    <t>2024 год</t>
  </si>
  <si>
    <t>Утверждено согласно решению Собрания МО от 28.09.2021 № 77/6</t>
  </si>
  <si>
    <t>Прогноз согласно Проекта решения Собрания МО на 2022 год</t>
  </si>
  <si>
    <t>Отклонение (+)(-)</t>
  </si>
  <si>
    <t>Прогноз согласно Проекта решения Собрания МО</t>
  </si>
  <si>
    <t>-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</si>
  <si>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</si>
  <si>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0000051200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</si>
  <si>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</si>
  <si>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0000053030</t>
  </si>
  <si>
    <t xml:space="preserve">  Реализация программ формирования современной городской среды</t>
  </si>
  <si>
    <t>0000055550</t>
  </si>
  <si>
    <t xml:space="preserve">  Субвенция на реализацию Закона Сахалинской области от 30 апреля 2004 года № 500 "Об административных комиссиях в Сахалинской области"</t>
  </si>
  <si>
    <t>0000062010</t>
  </si>
  <si>
    <t xml:space="preserve">  Субвенция на реализацию Закона Сахалинской области от 7 июня 2006 года № 63-ЗО "О наделении органов местного самоуправления государственными полномочиями Сахалинской области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местностей"</t>
  </si>
  <si>
    <t>0000062080</t>
  </si>
  <si>
    <t xml:space="preserve">  Субвенция на реализацию Закона Сахалинской области от 30 января 2006 года № 4-ЗО "О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прав""</t>
  </si>
  <si>
    <t>0000062090</t>
  </si>
  <si>
    <t xml:space="preserve">  Субвенция на реализацию Закона Сахалинской области от 23 декабря 2005 года № 106-ЗО "О дополнительной гарантии молодежи, проживающей и работающей в Сахалинской области"</t>
  </si>
  <si>
    <t>0000062100</t>
  </si>
  <si>
    <t xml:space="preserve">  Субвенция на реализацию Закона Сахалинской области от 24 ноября 2011 года № 125-ЗО "О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время"</t>
  </si>
  <si>
    <t>0000062180</t>
  </si>
  <si>
    <t xml:space="preserve">  Субвенция на реализацию Закона Сахалинской области от 8 октября 2008 года N 98-ЗО "О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организациях"</t>
  </si>
  <si>
    <t>0000062190</t>
  </si>
  <si>
    <t xml:space="preserve">  Субвенция на реализацию Закона Сахалинской области от 30 июля 2020 года N 56-ЗО "О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владельцев"</t>
  </si>
  <si>
    <t>0000062200</t>
  </si>
  <si>
    <t xml:space="preserve">  Субвенция на реализацию Закона Сахалинской области от 24 декабря 2012 года № 119-ЗО "О наделении органов местного самоуправления государственными полномочиями Сахалинской области по оказанию гражданам бесплатной юридической помощи"</t>
  </si>
  <si>
    <t>0000062210</t>
  </si>
  <si>
    <t xml:space="preserve">  Субвенция на реализацию Закона Сахалинской области от 18 марта 2014 года N 9-ЗО "Об образовании в Сахалинской области" в части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Сахалинской области</t>
  </si>
  <si>
    <t>0000062230</t>
  </si>
  <si>
    <t xml:space="preserve">  Субвенция на реализацию Закона Сахалинской области от 18 марта 2014 года N 9-ЗО "Об образовании в Сахалинской области"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Сахалинской области</t>
  </si>
  <si>
    <t>0000062240</t>
  </si>
  <si>
    <t xml:space="preserve">  Субвенция на реализацию Закона Сахалинской области от 29 марта 2006 года № 20-ЗО "О наделении органов местного самоуправления государственными полномочиями Сахалинской области в сфере образования"</t>
  </si>
  <si>
    <t>0000062500</t>
  </si>
  <si>
    <t xml:space="preserve">  Субвенция на реализацию Закона Сахалинской области от 3 августа 2009 года № 80-ЗО "О наделении органов местного самоуправления государственными полномочиями Сахалинской области по опеке и попечительству"</t>
  </si>
  <si>
    <t>0000062600</t>
  </si>
  <si>
    <t xml:space="preserve">  Субсидия муниципальным образованиям на развитие образования</t>
  </si>
  <si>
    <t>0000063010</t>
  </si>
  <si>
    <t xml:space="preserve">  Субсидия муниципальным образованиям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</t>
  </si>
  <si>
    <t>0000063020</t>
  </si>
  <si>
    <t xml:space="preserve">  Субсидия муниципальным образованиям Сахалинской области на осуществление мероприятий по повышению качества предоставляемых жилищно-коммунальных услуг</t>
  </si>
  <si>
    <t>0000063060</t>
  </si>
  <si>
    <t xml:space="preserve">  Субсидия муниципальным образованиям на развитие физической культуры и спорта</t>
  </si>
  <si>
    <t>0000063130</t>
  </si>
  <si>
    <t xml:space="preserve">  Субсидия муниципальным образованиям на организацию электро-, тепло-, газоснабжения</t>
  </si>
  <si>
    <t>0000063160</t>
  </si>
  <si>
    <t xml:space="preserve">  Субсидия на софинансирование расходов муниципальных образований в сфере транспорта и дорожного хозяйства</t>
  </si>
  <si>
    <t>0000063170</t>
  </si>
  <si>
    <t xml:space="preserve">  Субсидия муниципальным образованиям на развитие агропромышленного комплекса</t>
  </si>
  <si>
    <t>0000063180</t>
  </si>
  <si>
    <t xml:space="preserve">  Субсидия муниципальным образованиям на софинансирование мероприятий муниципальных программ по поддержке и развитию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организаций, образующих инфраструктуру поддержки субъектов малого и среднего предпринимательства</t>
  </si>
  <si>
    <t>0000063320</t>
  </si>
  <si>
    <t xml:space="preserve">  Субсидия муниципальным образованиям на реализацию в Сахалинской области общественно значимых проектов в рамках проекта "Молодежный бюджет"</t>
  </si>
  <si>
    <t>0000063330</t>
  </si>
  <si>
    <t xml:space="preserve">  Субсидия муниципальным образованиям на поддержку муниципальных программ формирования современной городской среды</t>
  </si>
  <si>
    <t>0000063350</t>
  </si>
  <si>
    <t xml:space="preserve">  Субсидии на реализацию мероприятий по обустройству (созданию) мест (площадок) накопления твердых коммунальных отходов</t>
  </si>
  <si>
    <t>0000063360</t>
  </si>
  <si>
    <t xml:space="preserve">  Ежемесячная денежная выплата работникам образовательных учреждений, имеющим государственные награды Российской Федерации</t>
  </si>
  <si>
    <t>0000070601</t>
  </si>
  <si>
    <t xml:space="preserve">  Ежемесячные денежные выплаты и компенсации специалистам, проживающим и работающим в сельской местности, поселках городского типа на территории Сахалинской области, в том числе вышедшим на пенсию</t>
  </si>
  <si>
    <t>0000070901</t>
  </si>
  <si>
    <t xml:space="preserve">  Ежемесячная денежная выплата работникам, имеющим почетное звание "Заслуженный работник культуры Сахалинской области"</t>
  </si>
  <si>
    <t>0000071901</t>
  </si>
  <si>
    <t xml:space="preserve">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</si>
  <si>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00000R3040</t>
  </si>
  <si>
    <t xml:space="preserve">  Реализация мероприятий по обеспечению жильем молодых семей</t>
  </si>
  <si>
    <t>00000R4970</t>
  </si>
  <si>
    <t>00000Д5550</t>
  </si>
  <si>
    <t>Субсидия муниципальным образованиям Сахалинской области на проведение комплексных кадастровых работ</t>
  </si>
  <si>
    <t>0000R5110</t>
  </si>
  <si>
    <t xml:space="preserve">  Проведение Всероссийской переписи населения 2020 года</t>
  </si>
  <si>
    <t>0000054690</t>
  </si>
  <si>
    <t xml:space="preserve">  Субсидия муниципальным образованиям на обеспечение населения качественным жильем</t>
  </si>
  <si>
    <t>0000063030</t>
  </si>
  <si>
    <t xml:space="preserve">  Субсидия муниципальным образованиям на развитие культуры</t>
  </si>
  <si>
    <t>0000063110</t>
  </si>
  <si>
    <t xml:space="preserve">Всего расходов: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</si>
</sst>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9">
    <xf numFmtId="0" fontId="0" fillId="0" borderId="0"/>
    <xf numFmtId="0" fontId="3" fillId="0" borderId="0">
      <alignment horizontal="right"/>
    </xf>
    <xf numFmtId="0" fontId="3" fillId="0" borderId="0"/>
    <xf numFmtId="0" fontId="3" fillId="0" borderId="2">
      <alignment horizontal="center" vertical="center" wrapText="1"/>
    </xf>
    <xf numFmtId="0" fontId="8" fillId="0" borderId="2">
      <alignment vertical="top" wrapText="1"/>
    </xf>
    <xf numFmtId="1" fontId="3" fillId="0" borderId="2">
      <alignment horizontal="center" vertical="top" shrinkToFit="1"/>
    </xf>
    <xf numFmtId="164" fontId="8" fillId="2" borderId="2">
      <alignment horizontal="right" vertical="top" shrinkToFit="1"/>
    </xf>
    <xf numFmtId="0" fontId="8" fillId="0" borderId="9">
      <alignment horizontal="right"/>
    </xf>
    <xf numFmtId="164" fontId="8" fillId="2" borderId="9">
      <alignment horizontal="right" vertical="top" shrinkToFit="1"/>
    </xf>
  </cellStyleXfs>
  <cellXfs count="33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1" xfId="0" applyFont="1" applyBorder="1" applyAlignment="1" applyProtection="1">
      <alignment horizontal="right" vertical="center"/>
      <protection locked="0"/>
    </xf>
    <xf numFmtId="0" fontId="6" fillId="0" borderId="3" xfId="3" applyFont="1" applyBorder="1">
      <alignment horizontal="center" vertical="center" wrapText="1"/>
    </xf>
    <xf numFmtId="0" fontId="6" fillId="0" borderId="4" xfId="3" applyFont="1" applyBorder="1">
      <alignment horizontal="center" vertical="center" wrapText="1"/>
    </xf>
    <xf numFmtId="0" fontId="6" fillId="0" borderId="5" xfId="3" applyFont="1" applyBorder="1">
      <alignment horizontal="center" vertical="center" wrapText="1"/>
    </xf>
    <xf numFmtId="0" fontId="6" fillId="0" borderId="6" xfId="3" applyFont="1" applyBorder="1">
      <alignment horizontal="center" vertical="center" wrapText="1"/>
    </xf>
    <xf numFmtId="0" fontId="6" fillId="0" borderId="7" xfId="3" applyFont="1" applyBorder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8" xfId="3" applyFont="1" applyBorder="1" applyAlignment="1">
      <alignment vertical="center" wrapText="1"/>
    </xf>
    <xf numFmtId="0" fontId="6" fillId="0" borderId="8" xfId="3" applyFont="1" applyBorder="1" applyAlignment="1">
      <alignment vertical="top" wrapText="1"/>
    </xf>
    <xf numFmtId="164" fontId="6" fillId="0" borderId="4" xfId="3" applyNumberFormat="1" applyFont="1" applyBorder="1">
      <alignment horizontal="center" vertical="center" wrapText="1"/>
    </xf>
    <xf numFmtId="0" fontId="2" fillId="0" borderId="0" xfId="0" applyFont="1" applyAlignment="1" applyProtection="1">
      <alignment vertical="top"/>
      <protection locked="0"/>
    </xf>
    <xf numFmtId="0" fontId="4" fillId="0" borderId="4" xfId="4" applyFont="1" applyBorder="1" applyAlignment="1">
      <alignment vertical="center" wrapText="1"/>
    </xf>
    <xf numFmtId="1" fontId="4" fillId="0" borderId="4" xfId="5" applyFont="1" applyBorder="1" applyAlignment="1">
      <alignment horizontal="center" vertical="center" shrinkToFit="1"/>
    </xf>
    <xf numFmtId="164" fontId="4" fillId="0" borderId="4" xfId="5" applyNumberFormat="1" applyFont="1" applyBorder="1" applyAlignment="1">
      <alignment horizontal="right" vertical="center" shrinkToFit="1"/>
    </xf>
    <xf numFmtId="164" fontId="4" fillId="0" borderId="4" xfId="6" applyFont="1" applyFill="1" applyBorder="1" applyAlignment="1">
      <alignment horizontal="right" vertical="center" shrinkToFit="1"/>
    </xf>
    <xf numFmtId="164" fontId="4" fillId="0" borderId="4" xfId="5" applyNumberFormat="1" applyFont="1" applyBorder="1" applyAlignment="1">
      <alignment horizontal="center" vertical="center" shrinkToFit="1"/>
    </xf>
    <xf numFmtId="164" fontId="4" fillId="0" borderId="4" xfId="2" applyNumberFormat="1" applyFont="1" applyBorder="1" applyAlignment="1">
      <alignment vertical="center"/>
    </xf>
    <xf numFmtId="164" fontId="2" fillId="0" borderId="4" xfId="0" applyNumberFormat="1" applyFont="1" applyBorder="1" applyAlignment="1" applyProtection="1">
      <alignment vertical="center"/>
      <protection locked="0"/>
    </xf>
    <xf numFmtId="49" fontId="4" fillId="0" borderId="4" xfId="5" applyNumberFormat="1" applyFont="1" applyBorder="1" applyAlignment="1">
      <alignment horizontal="center" vertical="center" shrinkToFit="1"/>
    </xf>
    <xf numFmtId="49" fontId="4" fillId="0" borderId="4" xfId="4" applyNumberFormat="1" applyFont="1" applyBorder="1" applyAlignment="1">
      <alignment vertical="center" wrapText="1"/>
    </xf>
    <xf numFmtId="0" fontId="6" fillId="0" borderId="4" xfId="7" applyFont="1" applyBorder="1" applyAlignment="1">
      <alignment horizontal="left" vertical="center"/>
    </xf>
    <xf numFmtId="164" fontId="6" fillId="0" borderId="4" xfId="7" applyNumberFormat="1" applyFont="1" applyBorder="1" applyAlignment="1">
      <alignment horizontal="right" vertical="center"/>
    </xf>
    <xf numFmtId="164" fontId="6" fillId="0" borderId="4" xfId="5" applyNumberFormat="1" applyFont="1" applyBorder="1" applyAlignment="1">
      <alignment horizontal="center" vertical="center" shrinkToFit="1"/>
    </xf>
    <xf numFmtId="164" fontId="6" fillId="0" borderId="4" xfId="8" applyFont="1" applyFill="1" applyBorder="1" applyAlignment="1">
      <alignment horizontal="right" vertical="center" shrinkToFit="1"/>
    </xf>
    <xf numFmtId="164" fontId="6" fillId="0" borderId="4" xfId="6" applyFont="1" applyFill="1" applyBorder="1" applyAlignment="1">
      <alignment horizontal="right" vertical="center" shrinkToFit="1"/>
    </xf>
    <xf numFmtId="164" fontId="7" fillId="0" borderId="4" xfId="0" applyNumberFormat="1" applyFont="1" applyBorder="1" applyAlignment="1" applyProtection="1">
      <alignment vertical="center"/>
      <protection locked="0"/>
    </xf>
    <xf numFmtId="164" fontId="4" fillId="0" borderId="0" xfId="2" applyNumberFormat="1" applyFont="1" applyAlignment="1">
      <alignment vertical="center"/>
    </xf>
    <xf numFmtId="164" fontId="2" fillId="0" borderId="0" xfId="0" applyNumberFormat="1" applyFont="1" applyAlignment="1" applyProtection="1">
      <alignment vertical="center"/>
      <protection locked="0"/>
    </xf>
  </cellXfs>
  <cellStyles count="9">
    <cellStyle name="st24" xfId="8" xr:uid="{C15081C1-8921-4591-AE51-59959E519780}"/>
    <cellStyle name="st26" xfId="6" xr:uid="{ED481B90-B3A0-4126-810F-C5D48424CC94}"/>
    <cellStyle name="xl22" xfId="3" xr:uid="{807C3459-EE12-4395-A4B4-F89660E20FF2}"/>
    <cellStyle name="xl23" xfId="2" xr:uid="{523101E1-652E-4295-9AB7-4BFE7FA27D0F}"/>
    <cellStyle name="xl25" xfId="7" xr:uid="{0DCA6AD9-9FEE-4EC9-A5DB-4B008131EB2D}"/>
    <cellStyle name="xl30" xfId="1" xr:uid="{56F97284-4BCC-4CDA-9455-819500E99D5C}"/>
    <cellStyle name="xl32" xfId="4" xr:uid="{E7A7EC9F-B588-44D4-B783-BACDC6258885}"/>
    <cellStyle name="xl34" xfId="5" xr:uid="{76DB390D-B0C7-49E6-A53A-5E678A25AD09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FADA-7704-479C-9329-6080F4FB7B0F}">
  <dimension ref="A2:N46"/>
  <sheetViews>
    <sheetView showGridLines="0" tabSelected="1" zoomScale="80" zoomScaleNormal="80" zoomScaleSheetLayoutView="70" workbookViewId="0">
      <pane ySplit="5" topLeftCell="A6" activePane="bottomLeft" state="frozen"/>
      <selection pane="bottomLeft" activeCell="L5" sqref="L5"/>
    </sheetView>
  </sheetViews>
  <sheetFormatPr defaultRowHeight="15.75" x14ac:dyDescent="0.25"/>
  <cols>
    <col min="1" max="1" width="46.85546875" style="2" customWidth="1"/>
    <col min="2" max="5" width="19.42578125" style="2" customWidth="1"/>
    <col min="6" max="6" width="22.85546875" style="2" customWidth="1"/>
    <col min="7" max="7" width="20.7109375" style="2" customWidth="1"/>
    <col min="8" max="8" width="13.42578125" style="2" customWidth="1"/>
    <col min="9" max="9" width="22.5703125" style="2" customWidth="1"/>
    <col min="10" max="10" width="22" style="2" customWidth="1"/>
    <col min="11" max="11" width="15" style="2" customWidth="1"/>
    <col min="12" max="12" width="17.140625" style="2" customWidth="1"/>
    <col min="13" max="13" width="24" style="2" customWidth="1"/>
    <col min="14" max="14" width="14.85546875" style="2" customWidth="1"/>
    <col min="15" max="16" width="9.140625" style="2" customWidth="1"/>
    <col min="17" max="256" width="9.140625" style="2"/>
    <col min="257" max="257" width="46.85546875" style="2" customWidth="1"/>
    <col min="258" max="261" width="19.42578125" style="2" customWidth="1"/>
    <col min="262" max="262" width="22.85546875" style="2" customWidth="1"/>
    <col min="263" max="263" width="20.7109375" style="2" customWidth="1"/>
    <col min="264" max="264" width="13.42578125" style="2" customWidth="1"/>
    <col min="265" max="265" width="22.5703125" style="2" customWidth="1"/>
    <col min="266" max="266" width="22" style="2" customWidth="1"/>
    <col min="267" max="267" width="15" style="2" customWidth="1"/>
    <col min="268" max="268" width="17.140625" style="2" customWidth="1"/>
    <col min="269" max="269" width="24" style="2" customWidth="1"/>
    <col min="270" max="270" width="14.85546875" style="2" customWidth="1"/>
    <col min="271" max="512" width="9.140625" style="2"/>
    <col min="513" max="513" width="46.85546875" style="2" customWidth="1"/>
    <col min="514" max="517" width="19.42578125" style="2" customWidth="1"/>
    <col min="518" max="518" width="22.85546875" style="2" customWidth="1"/>
    <col min="519" max="519" width="20.7109375" style="2" customWidth="1"/>
    <col min="520" max="520" width="13.42578125" style="2" customWidth="1"/>
    <col min="521" max="521" width="22.5703125" style="2" customWidth="1"/>
    <col min="522" max="522" width="22" style="2" customWidth="1"/>
    <col min="523" max="523" width="15" style="2" customWidth="1"/>
    <col min="524" max="524" width="17.140625" style="2" customWidth="1"/>
    <col min="525" max="525" width="24" style="2" customWidth="1"/>
    <col min="526" max="526" width="14.85546875" style="2" customWidth="1"/>
    <col min="527" max="768" width="9.140625" style="2"/>
    <col min="769" max="769" width="46.85546875" style="2" customWidth="1"/>
    <col min="770" max="773" width="19.42578125" style="2" customWidth="1"/>
    <col min="774" max="774" width="22.85546875" style="2" customWidth="1"/>
    <col min="775" max="775" width="20.7109375" style="2" customWidth="1"/>
    <col min="776" max="776" width="13.42578125" style="2" customWidth="1"/>
    <col min="777" max="777" width="22.5703125" style="2" customWidth="1"/>
    <col min="778" max="778" width="22" style="2" customWidth="1"/>
    <col min="779" max="779" width="15" style="2" customWidth="1"/>
    <col min="780" max="780" width="17.140625" style="2" customWidth="1"/>
    <col min="781" max="781" width="24" style="2" customWidth="1"/>
    <col min="782" max="782" width="14.85546875" style="2" customWidth="1"/>
    <col min="783" max="1024" width="9.140625" style="2"/>
    <col min="1025" max="1025" width="46.85546875" style="2" customWidth="1"/>
    <col min="1026" max="1029" width="19.42578125" style="2" customWidth="1"/>
    <col min="1030" max="1030" width="22.85546875" style="2" customWidth="1"/>
    <col min="1031" max="1031" width="20.7109375" style="2" customWidth="1"/>
    <col min="1032" max="1032" width="13.42578125" style="2" customWidth="1"/>
    <col min="1033" max="1033" width="22.5703125" style="2" customWidth="1"/>
    <col min="1034" max="1034" width="22" style="2" customWidth="1"/>
    <col min="1035" max="1035" width="15" style="2" customWidth="1"/>
    <col min="1036" max="1036" width="17.140625" style="2" customWidth="1"/>
    <col min="1037" max="1037" width="24" style="2" customWidth="1"/>
    <col min="1038" max="1038" width="14.85546875" style="2" customWidth="1"/>
    <col min="1039" max="1280" width="9.140625" style="2"/>
    <col min="1281" max="1281" width="46.85546875" style="2" customWidth="1"/>
    <col min="1282" max="1285" width="19.42578125" style="2" customWidth="1"/>
    <col min="1286" max="1286" width="22.85546875" style="2" customWidth="1"/>
    <col min="1287" max="1287" width="20.7109375" style="2" customWidth="1"/>
    <col min="1288" max="1288" width="13.42578125" style="2" customWidth="1"/>
    <col min="1289" max="1289" width="22.5703125" style="2" customWidth="1"/>
    <col min="1290" max="1290" width="22" style="2" customWidth="1"/>
    <col min="1291" max="1291" width="15" style="2" customWidth="1"/>
    <col min="1292" max="1292" width="17.140625" style="2" customWidth="1"/>
    <col min="1293" max="1293" width="24" style="2" customWidth="1"/>
    <col min="1294" max="1294" width="14.85546875" style="2" customWidth="1"/>
    <col min="1295" max="1536" width="9.140625" style="2"/>
    <col min="1537" max="1537" width="46.85546875" style="2" customWidth="1"/>
    <col min="1538" max="1541" width="19.42578125" style="2" customWidth="1"/>
    <col min="1542" max="1542" width="22.85546875" style="2" customWidth="1"/>
    <col min="1543" max="1543" width="20.7109375" style="2" customWidth="1"/>
    <col min="1544" max="1544" width="13.42578125" style="2" customWidth="1"/>
    <col min="1545" max="1545" width="22.5703125" style="2" customWidth="1"/>
    <col min="1546" max="1546" width="22" style="2" customWidth="1"/>
    <col min="1547" max="1547" width="15" style="2" customWidth="1"/>
    <col min="1548" max="1548" width="17.140625" style="2" customWidth="1"/>
    <col min="1549" max="1549" width="24" style="2" customWidth="1"/>
    <col min="1550" max="1550" width="14.85546875" style="2" customWidth="1"/>
    <col min="1551" max="1792" width="9.140625" style="2"/>
    <col min="1793" max="1793" width="46.85546875" style="2" customWidth="1"/>
    <col min="1794" max="1797" width="19.42578125" style="2" customWidth="1"/>
    <col min="1798" max="1798" width="22.85546875" style="2" customWidth="1"/>
    <col min="1799" max="1799" width="20.7109375" style="2" customWidth="1"/>
    <col min="1800" max="1800" width="13.42578125" style="2" customWidth="1"/>
    <col min="1801" max="1801" width="22.5703125" style="2" customWidth="1"/>
    <col min="1802" max="1802" width="22" style="2" customWidth="1"/>
    <col min="1803" max="1803" width="15" style="2" customWidth="1"/>
    <col min="1804" max="1804" width="17.140625" style="2" customWidth="1"/>
    <col min="1805" max="1805" width="24" style="2" customWidth="1"/>
    <col min="1806" max="1806" width="14.85546875" style="2" customWidth="1"/>
    <col min="1807" max="2048" width="9.140625" style="2"/>
    <col min="2049" max="2049" width="46.85546875" style="2" customWidth="1"/>
    <col min="2050" max="2053" width="19.42578125" style="2" customWidth="1"/>
    <col min="2054" max="2054" width="22.85546875" style="2" customWidth="1"/>
    <col min="2055" max="2055" width="20.7109375" style="2" customWidth="1"/>
    <col min="2056" max="2056" width="13.42578125" style="2" customWidth="1"/>
    <col min="2057" max="2057" width="22.5703125" style="2" customWidth="1"/>
    <col min="2058" max="2058" width="22" style="2" customWidth="1"/>
    <col min="2059" max="2059" width="15" style="2" customWidth="1"/>
    <col min="2060" max="2060" width="17.140625" style="2" customWidth="1"/>
    <col min="2061" max="2061" width="24" style="2" customWidth="1"/>
    <col min="2062" max="2062" width="14.85546875" style="2" customWidth="1"/>
    <col min="2063" max="2304" width="9.140625" style="2"/>
    <col min="2305" max="2305" width="46.85546875" style="2" customWidth="1"/>
    <col min="2306" max="2309" width="19.42578125" style="2" customWidth="1"/>
    <col min="2310" max="2310" width="22.85546875" style="2" customWidth="1"/>
    <col min="2311" max="2311" width="20.7109375" style="2" customWidth="1"/>
    <col min="2312" max="2312" width="13.42578125" style="2" customWidth="1"/>
    <col min="2313" max="2313" width="22.5703125" style="2" customWidth="1"/>
    <col min="2314" max="2314" width="22" style="2" customWidth="1"/>
    <col min="2315" max="2315" width="15" style="2" customWidth="1"/>
    <col min="2316" max="2316" width="17.140625" style="2" customWidth="1"/>
    <col min="2317" max="2317" width="24" style="2" customWidth="1"/>
    <col min="2318" max="2318" width="14.85546875" style="2" customWidth="1"/>
    <col min="2319" max="2560" width="9.140625" style="2"/>
    <col min="2561" max="2561" width="46.85546875" style="2" customWidth="1"/>
    <col min="2562" max="2565" width="19.42578125" style="2" customWidth="1"/>
    <col min="2566" max="2566" width="22.85546875" style="2" customWidth="1"/>
    <col min="2567" max="2567" width="20.7109375" style="2" customWidth="1"/>
    <col min="2568" max="2568" width="13.42578125" style="2" customWidth="1"/>
    <col min="2569" max="2569" width="22.5703125" style="2" customWidth="1"/>
    <col min="2570" max="2570" width="22" style="2" customWidth="1"/>
    <col min="2571" max="2571" width="15" style="2" customWidth="1"/>
    <col min="2572" max="2572" width="17.140625" style="2" customWidth="1"/>
    <col min="2573" max="2573" width="24" style="2" customWidth="1"/>
    <col min="2574" max="2574" width="14.85546875" style="2" customWidth="1"/>
    <col min="2575" max="2816" width="9.140625" style="2"/>
    <col min="2817" max="2817" width="46.85546875" style="2" customWidth="1"/>
    <col min="2818" max="2821" width="19.42578125" style="2" customWidth="1"/>
    <col min="2822" max="2822" width="22.85546875" style="2" customWidth="1"/>
    <col min="2823" max="2823" width="20.7109375" style="2" customWidth="1"/>
    <col min="2824" max="2824" width="13.42578125" style="2" customWidth="1"/>
    <col min="2825" max="2825" width="22.5703125" style="2" customWidth="1"/>
    <col min="2826" max="2826" width="22" style="2" customWidth="1"/>
    <col min="2827" max="2827" width="15" style="2" customWidth="1"/>
    <col min="2828" max="2828" width="17.140625" style="2" customWidth="1"/>
    <col min="2829" max="2829" width="24" style="2" customWidth="1"/>
    <col min="2830" max="2830" width="14.85546875" style="2" customWidth="1"/>
    <col min="2831" max="3072" width="9.140625" style="2"/>
    <col min="3073" max="3073" width="46.85546875" style="2" customWidth="1"/>
    <col min="3074" max="3077" width="19.42578125" style="2" customWidth="1"/>
    <col min="3078" max="3078" width="22.85546875" style="2" customWidth="1"/>
    <col min="3079" max="3079" width="20.7109375" style="2" customWidth="1"/>
    <col min="3080" max="3080" width="13.42578125" style="2" customWidth="1"/>
    <col min="3081" max="3081" width="22.5703125" style="2" customWidth="1"/>
    <col min="3082" max="3082" width="22" style="2" customWidth="1"/>
    <col min="3083" max="3083" width="15" style="2" customWidth="1"/>
    <col min="3084" max="3084" width="17.140625" style="2" customWidth="1"/>
    <col min="3085" max="3085" width="24" style="2" customWidth="1"/>
    <col min="3086" max="3086" width="14.85546875" style="2" customWidth="1"/>
    <col min="3087" max="3328" width="9.140625" style="2"/>
    <col min="3329" max="3329" width="46.85546875" style="2" customWidth="1"/>
    <col min="3330" max="3333" width="19.42578125" style="2" customWidth="1"/>
    <col min="3334" max="3334" width="22.85546875" style="2" customWidth="1"/>
    <col min="3335" max="3335" width="20.7109375" style="2" customWidth="1"/>
    <col min="3336" max="3336" width="13.42578125" style="2" customWidth="1"/>
    <col min="3337" max="3337" width="22.5703125" style="2" customWidth="1"/>
    <col min="3338" max="3338" width="22" style="2" customWidth="1"/>
    <col min="3339" max="3339" width="15" style="2" customWidth="1"/>
    <col min="3340" max="3340" width="17.140625" style="2" customWidth="1"/>
    <col min="3341" max="3341" width="24" style="2" customWidth="1"/>
    <col min="3342" max="3342" width="14.85546875" style="2" customWidth="1"/>
    <col min="3343" max="3584" width="9.140625" style="2"/>
    <col min="3585" max="3585" width="46.85546875" style="2" customWidth="1"/>
    <col min="3586" max="3589" width="19.42578125" style="2" customWidth="1"/>
    <col min="3590" max="3590" width="22.85546875" style="2" customWidth="1"/>
    <col min="3591" max="3591" width="20.7109375" style="2" customWidth="1"/>
    <col min="3592" max="3592" width="13.42578125" style="2" customWidth="1"/>
    <col min="3593" max="3593" width="22.5703125" style="2" customWidth="1"/>
    <col min="3594" max="3594" width="22" style="2" customWidth="1"/>
    <col min="3595" max="3595" width="15" style="2" customWidth="1"/>
    <col min="3596" max="3596" width="17.140625" style="2" customWidth="1"/>
    <col min="3597" max="3597" width="24" style="2" customWidth="1"/>
    <col min="3598" max="3598" width="14.85546875" style="2" customWidth="1"/>
    <col min="3599" max="3840" width="9.140625" style="2"/>
    <col min="3841" max="3841" width="46.85546875" style="2" customWidth="1"/>
    <col min="3842" max="3845" width="19.42578125" style="2" customWidth="1"/>
    <col min="3846" max="3846" width="22.85546875" style="2" customWidth="1"/>
    <col min="3847" max="3847" width="20.7109375" style="2" customWidth="1"/>
    <col min="3848" max="3848" width="13.42578125" style="2" customWidth="1"/>
    <col min="3849" max="3849" width="22.5703125" style="2" customWidth="1"/>
    <col min="3850" max="3850" width="22" style="2" customWidth="1"/>
    <col min="3851" max="3851" width="15" style="2" customWidth="1"/>
    <col min="3852" max="3852" width="17.140625" style="2" customWidth="1"/>
    <col min="3853" max="3853" width="24" style="2" customWidth="1"/>
    <col min="3854" max="3854" width="14.85546875" style="2" customWidth="1"/>
    <col min="3855" max="4096" width="9.140625" style="2"/>
    <col min="4097" max="4097" width="46.85546875" style="2" customWidth="1"/>
    <col min="4098" max="4101" width="19.42578125" style="2" customWidth="1"/>
    <col min="4102" max="4102" width="22.85546875" style="2" customWidth="1"/>
    <col min="4103" max="4103" width="20.7109375" style="2" customWidth="1"/>
    <col min="4104" max="4104" width="13.42578125" style="2" customWidth="1"/>
    <col min="4105" max="4105" width="22.5703125" style="2" customWidth="1"/>
    <col min="4106" max="4106" width="22" style="2" customWidth="1"/>
    <col min="4107" max="4107" width="15" style="2" customWidth="1"/>
    <col min="4108" max="4108" width="17.140625" style="2" customWidth="1"/>
    <col min="4109" max="4109" width="24" style="2" customWidth="1"/>
    <col min="4110" max="4110" width="14.85546875" style="2" customWidth="1"/>
    <col min="4111" max="4352" width="9.140625" style="2"/>
    <col min="4353" max="4353" width="46.85546875" style="2" customWidth="1"/>
    <col min="4354" max="4357" width="19.42578125" style="2" customWidth="1"/>
    <col min="4358" max="4358" width="22.85546875" style="2" customWidth="1"/>
    <col min="4359" max="4359" width="20.7109375" style="2" customWidth="1"/>
    <col min="4360" max="4360" width="13.42578125" style="2" customWidth="1"/>
    <col min="4361" max="4361" width="22.5703125" style="2" customWidth="1"/>
    <col min="4362" max="4362" width="22" style="2" customWidth="1"/>
    <col min="4363" max="4363" width="15" style="2" customWidth="1"/>
    <col min="4364" max="4364" width="17.140625" style="2" customWidth="1"/>
    <col min="4365" max="4365" width="24" style="2" customWidth="1"/>
    <col min="4366" max="4366" width="14.85546875" style="2" customWidth="1"/>
    <col min="4367" max="4608" width="9.140625" style="2"/>
    <col min="4609" max="4609" width="46.85546875" style="2" customWidth="1"/>
    <col min="4610" max="4613" width="19.42578125" style="2" customWidth="1"/>
    <col min="4614" max="4614" width="22.85546875" style="2" customWidth="1"/>
    <col min="4615" max="4615" width="20.7109375" style="2" customWidth="1"/>
    <col min="4616" max="4616" width="13.42578125" style="2" customWidth="1"/>
    <col min="4617" max="4617" width="22.5703125" style="2" customWidth="1"/>
    <col min="4618" max="4618" width="22" style="2" customWidth="1"/>
    <col min="4619" max="4619" width="15" style="2" customWidth="1"/>
    <col min="4620" max="4620" width="17.140625" style="2" customWidth="1"/>
    <col min="4621" max="4621" width="24" style="2" customWidth="1"/>
    <col min="4622" max="4622" width="14.85546875" style="2" customWidth="1"/>
    <col min="4623" max="4864" width="9.140625" style="2"/>
    <col min="4865" max="4865" width="46.85546875" style="2" customWidth="1"/>
    <col min="4866" max="4869" width="19.42578125" style="2" customWidth="1"/>
    <col min="4870" max="4870" width="22.85546875" style="2" customWidth="1"/>
    <col min="4871" max="4871" width="20.7109375" style="2" customWidth="1"/>
    <col min="4872" max="4872" width="13.42578125" style="2" customWidth="1"/>
    <col min="4873" max="4873" width="22.5703125" style="2" customWidth="1"/>
    <col min="4874" max="4874" width="22" style="2" customWidth="1"/>
    <col min="4875" max="4875" width="15" style="2" customWidth="1"/>
    <col min="4876" max="4876" width="17.140625" style="2" customWidth="1"/>
    <col min="4877" max="4877" width="24" style="2" customWidth="1"/>
    <col min="4878" max="4878" width="14.85546875" style="2" customWidth="1"/>
    <col min="4879" max="5120" width="9.140625" style="2"/>
    <col min="5121" max="5121" width="46.85546875" style="2" customWidth="1"/>
    <col min="5122" max="5125" width="19.42578125" style="2" customWidth="1"/>
    <col min="5126" max="5126" width="22.85546875" style="2" customWidth="1"/>
    <col min="5127" max="5127" width="20.7109375" style="2" customWidth="1"/>
    <col min="5128" max="5128" width="13.42578125" style="2" customWidth="1"/>
    <col min="5129" max="5129" width="22.5703125" style="2" customWidth="1"/>
    <col min="5130" max="5130" width="22" style="2" customWidth="1"/>
    <col min="5131" max="5131" width="15" style="2" customWidth="1"/>
    <col min="5132" max="5132" width="17.140625" style="2" customWidth="1"/>
    <col min="5133" max="5133" width="24" style="2" customWidth="1"/>
    <col min="5134" max="5134" width="14.85546875" style="2" customWidth="1"/>
    <col min="5135" max="5376" width="9.140625" style="2"/>
    <col min="5377" max="5377" width="46.85546875" style="2" customWidth="1"/>
    <col min="5378" max="5381" width="19.42578125" style="2" customWidth="1"/>
    <col min="5382" max="5382" width="22.85546875" style="2" customWidth="1"/>
    <col min="5383" max="5383" width="20.7109375" style="2" customWidth="1"/>
    <col min="5384" max="5384" width="13.42578125" style="2" customWidth="1"/>
    <col min="5385" max="5385" width="22.5703125" style="2" customWidth="1"/>
    <col min="5386" max="5386" width="22" style="2" customWidth="1"/>
    <col min="5387" max="5387" width="15" style="2" customWidth="1"/>
    <col min="5388" max="5388" width="17.140625" style="2" customWidth="1"/>
    <col min="5389" max="5389" width="24" style="2" customWidth="1"/>
    <col min="5390" max="5390" width="14.85546875" style="2" customWidth="1"/>
    <col min="5391" max="5632" width="9.140625" style="2"/>
    <col min="5633" max="5633" width="46.85546875" style="2" customWidth="1"/>
    <col min="5634" max="5637" width="19.42578125" style="2" customWidth="1"/>
    <col min="5638" max="5638" width="22.85546875" style="2" customWidth="1"/>
    <col min="5639" max="5639" width="20.7109375" style="2" customWidth="1"/>
    <col min="5640" max="5640" width="13.42578125" style="2" customWidth="1"/>
    <col min="5641" max="5641" width="22.5703125" style="2" customWidth="1"/>
    <col min="5642" max="5642" width="22" style="2" customWidth="1"/>
    <col min="5643" max="5643" width="15" style="2" customWidth="1"/>
    <col min="5644" max="5644" width="17.140625" style="2" customWidth="1"/>
    <col min="5645" max="5645" width="24" style="2" customWidth="1"/>
    <col min="5646" max="5646" width="14.85546875" style="2" customWidth="1"/>
    <col min="5647" max="5888" width="9.140625" style="2"/>
    <col min="5889" max="5889" width="46.85546875" style="2" customWidth="1"/>
    <col min="5890" max="5893" width="19.42578125" style="2" customWidth="1"/>
    <col min="5894" max="5894" width="22.85546875" style="2" customWidth="1"/>
    <col min="5895" max="5895" width="20.7109375" style="2" customWidth="1"/>
    <col min="5896" max="5896" width="13.42578125" style="2" customWidth="1"/>
    <col min="5897" max="5897" width="22.5703125" style="2" customWidth="1"/>
    <col min="5898" max="5898" width="22" style="2" customWidth="1"/>
    <col min="5899" max="5899" width="15" style="2" customWidth="1"/>
    <col min="5900" max="5900" width="17.140625" style="2" customWidth="1"/>
    <col min="5901" max="5901" width="24" style="2" customWidth="1"/>
    <col min="5902" max="5902" width="14.85546875" style="2" customWidth="1"/>
    <col min="5903" max="6144" width="9.140625" style="2"/>
    <col min="6145" max="6145" width="46.85546875" style="2" customWidth="1"/>
    <col min="6146" max="6149" width="19.42578125" style="2" customWidth="1"/>
    <col min="6150" max="6150" width="22.85546875" style="2" customWidth="1"/>
    <col min="6151" max="6151" width="20.7109375" style="2" customWidth="1"/>
    <col min="6152" max="6152" width="13.42578125" style="2" customWidth="1"/>
    <col min="6153" max="6153" width="22.5703125" style="2" customWidth="1"/>
    <col min="6154" max="6154" width="22" style="2" customWidth="1"/>
    <col min="6155" max="6155" width="15" style="2" customWidth="1"/>
    <col min="6156" max="6156" width="17.140625" style="2" customWidth="1"/>
    <col min="6157" max="6157" width="24" style="2" customWidth="1"/>
    <col min="6158" max="6158" width="14.85546875" style="2" customWidth="1"/>
    <col min="6159" max="6400" width="9.140625" style="2"/>
    <col min="6401" max="6401" width="46.85546875" style="2" customWidth="1"/>
    <col min="6402" max="6405" width="19.42578125" style="2" customWidth="1"/>
    <col min="6406" max="6406" width="22.85546875" style="2" customWidth="1"/>
    <col min="6407" max="6407" width="20.7109375" style="2" customWidth="1"/>
    <col min="6408" max="6408" width="13.42578125" style="2" customWidth="1"/>
    <col min="6409" max="6409" width="22.5703125" style="2" customWidth="1"/>
    <col min="6410" max="6410" width="22" style="2" customWidth="1"/>
    <col min="6411" max="6411" width="15" style="2" customWidth="1"/>
    <col min="6412" max="6412" width="17.140625" style="2" customWidth="1"/>
    <col min="6413" max="6413" width="24" style="2" customWidth="1"/>
    <col min="6414" max="6414" width="14.85546875" style="2" customWidth="1"/>
    <col min="6415" max="6656" width="9.140625" style="2"/>
    <col min="6657" max="6657" width="46.85546875" style="2" customWidth="1"/>
    <col min="6658" max="6661" width="19.42578125" style="2" customWidth="1"/>
    <col min="6662" max="6662" width="22.85546875" style="2" customWidth="1"/>
    <col min="6663" max="6663" width="20.7109375" style="2" customWidth="1"/>
    <col min="6664" max="6664" width="13.42578125" style="2" customWidth="1"/>
    <col min="6665" max="6665" width="22.5703125" style="2" customWidth="1"/>
    <col min="6666" max="6666" width="22" style="2" customWidth="1"/>
    <col min="6667" max="6667" width="15" style="2" customWidth="1"/>
    <col min="6668" max="6668" width="17.140625" style="2" customWidth="1"/>
    <col min="6669" max="6669" width="24" style="2" customWidth="1"/>
    <col min="6670" max="6670" width="14.85546875" style="2" customWidth="1"/>
    <col min="6671" max="6912" width="9.140625" style="2"/>
    <col min="6913" max="6913" width="46.85546875" style="2" customWidth="1"/>
    <col min="6914" max="6917" width="19.42578125" style="2" customWidth="1"/>
    <col min="6918" max="6918" width="22.85546875" style="2" customWidth="1"/>
    <col min="6919" max="6919" width="20.7109375" style="2" customWidth="1"/>
    <col min="6920" max="6920" width="13.42578125" style="2" customWidth="1"/>
    <col min="6921" max="6921" width="22.5703125" style="2" customWidth="1"/>
    <col min="6922" max="6922" width="22" style="2" customWidth="1"/>
    <col min="6923" max="6923" width="15" style="2" customWidth="1"/>
    <col min="6924" max="6924" width="17.140625" style="2" customWidth="1"/>
    <col min="6925" max="6925" width="24" style="2" customWidth="1"/>
    <col min="6926" max="6926" width="14.85546875" style="2" customWidth="1"/>
    <col min="6927" max="7168" width="9.140625" style="2"/>
    <col min="7169" max="7169" width="46.85546875" style="2" customWidth="1"/>
    <col min="7170" max="7173" width="19.42578125" style="2" customWidth="1"/>
    <col min="7174" max="7174" width="22.85546875" style="2" customWidth="1"/>
    <col min="7175" max="7175" width="20.7109375" style="2" customWidth="1"/>
    <col min="7176" max="7176" width="13.42578125" style="2" customWidth="1"/>
    <col min="7177" max="7177" width="22.5703125" style="2" customWidth="1"/>
    <col min="7178" max="7178" width="22" style="2" customWidth="1"/>
    <col min="7179" max="7179" width="15" style="2" customWidth="1"/>
    <col min="7180" max="7180" width="17.140625" style="2" customWidth="1"/>
    <col min="7181" max="7181" width="24" style="2" customWidth="1"/>
    <col min="7182" max="7182" width="14.85546875" style="2" customWidth="1"/>
    <col min="7183" max="7424" width="9.140625" style="2"/>
    <col min="7425" max="7425" width="46.85546875" style="2" customWidth="1"/>
    <col min="7426" max="7429" width="19.42578125" style="2" customWidth="1"/>
    <col min="7430" max="7430" width="22.85546875" style="2" customWidth="1"/>
    <col min="7431" max="7431" width="20.7109375" style="2" customWidth="1"/>
    <col min="7432" max="7432" width="13.42578125" style="2" customWidth="1"/>
    <col min="7433" max="7433" width="22.5703125" style="2" customWidth="1"/>
    <col min="7434" max="7434" width="22" style="2" customWidth="1"/>
    <col min="7435" max="7435" width="15" style="2" customWidth="1"/>
    <col min="7436" max="7436" width="17.140625" style="2" customWidth="1"/>
    <col min="7437" max="7437" width="24" style="2" customWidth="1"/>
    <col min="7438" max="7438" width="14.85546875" style="2" customWidth="1"/>
    <col min="7439" max="7680" width="9.140625" style="2"/>
    <col min="7681" max="7681" width="46.85546875" style="2" customWidth="1"/>
    <col min="7682" max="7685" width="19.42578125" style="2" customWidth="1"/>
    <col min="7686" max="7686" width="22.85546875" style="2" customWidth="1"/>
    <col min="7687" max="7687" width="20.7109375" style="2" customWidth="1"/>
    <col min="7688" max="7688" width="13.42578125" style="2" customWidth="1"/>
    <col min="7689" max="7689" width="22.5703125" style="2" customWidth="1"/>
    <col min="7690" max="7690" width="22" style="2" customWidth="1"/>
    <col min="7691" max="7691" width="15" style="2" customWidth="1"/>
    <col min="7692" max="7692" width="17.140625" style="2" customWidth="1"/>
    <col min="7693" max="7693" width="24" style="2" customWidth="1"/>
    <col min="7694" max="7694" width="14.85546875" style="2" customWidth="1"/>
    <col min="7695" max="7936" width="9.140625" style="2"/>
    <col min="7937" max="7937" width="46.85546875" style="2" customWidth="1"/>
    <col min="7938" max="7941" width="19.42578125" style="2" customWidth="1"/>
    <col min="7942" max="7942" width="22.85546875" style="2" customWidth="1"/>
    <col min="7943" max="7943" width="20.7109375" style="2" customWidth="1"/>
    <col min="7944" max="7944" width="13.42578125" style="2" customWidth="1"/>
    <col min="7945" max="7945" width="22.5703125" style="2" customWidth="1"/>
    <col min="7946" max="7946" width="22" style="2" customWidth="1"/>
    <col min="7947" max="7947" width="15" style="2" customWidth="1"/>
    <col min="7948" max="7948" width="17.140625" style="2" customWidth="1"/>
    <col min="7949" max="7949" width="24" style="2" customWidth="1"/>
    <col min="7950" max="7950" width="14.85546875" style="2" customWidth="1"/>
    <col min="7951" max="8192" width="9.140625" style="2"/>
    <col min="8193" max="8193" width="46.85546875" style="2" customWidth="1"/>
    <col min="8194" max="8197" width="19.42578125" style="2" customWidth="1"/>
    <col min="8198" max="8198" width="22.85546875" style="2" customWidth="1"/>
    <col min="8199" max="8199" width="20.7109375" style="2" customWidth="1"/>
    <col min="8200" max="8200" width="13.42578125" style="2" customWidth="1"/>
    <col min="8201" max="8201" width="22.5703125" style="2" customWidth="1"/>
    <col min="8202" max="8202" width="22" style="2" customWidth="1"/>
    <col min="8203" max="8203" width="15" style="2" customWidth="1"/>
    <col min="8204" max="8204" width="17.140625" style="2" customWidth="1"/>
    <col min="8205" max="8205" width="24" style="2" customWidth="1"/>
    <col min="8206" max="8206" width="14.85546875" style="2" customWidth="1"/>
    <col min="8207" max="8448" width="9.140625" style="2"/>
    <col min="8449" max="8449" width="46.85546875" style="2" customWidth="1"/>
    <col min="8450" max="8453" width="19.42578125" style="2" customWidth="1"/>
    <col min="8454" max="8454" width="22.85546875" style="2" customWidth="1"/>
    <col min="8455" max="8455" width="20.7109375" style="2" customWidth="1"/>
    <col min="8456" max="8456" width="13.42578125" style="2" customWidth="1"/>
    <col min="8457" max="8457" width="22.5703125" style="2" customWidth="1"/>
    <col min="8458" max="8458" width="22" style="2" customWidth="1"/>
    <col min="8459" max="8459" width="15" style="2" customWidth="1"/>
    <col min="8460" max="8460" width="17.140625" style="2" customWidth="1"/>
    <col min="8461" max="8461" width="24" style="2" customWidth="1"/>
    <col min="8462" max="8462" width="14.85546875" style="2" customWidth="1"/>
    <col min="8463" max="8704" width="9.140625" style="2"/>
    <col min="8705" max="8705" width="46.85546875" style="2" customWidth="1"/>
    <col min="8706" max="8709" width="19.42578125" style="2" customWidth="1"/>
    <col min="8710" max="8710" width="22.85546875" style="2" customWidth="1"/>
    <col min="8711" max="8711" width="20.7109375" style="2" customWidth="1"/>
    <col min="8712" max="8712" width="13.42578125" style="2" customWidth="1"/>
    <col min="8713" max="8713" width="22.5703125" style="2" customWidth="1"/>
    <col min="8714" max="8714" width="22" style="2" customWidth="1"/>
    <col min="8715" max="8715" width="15" style="2" customWidth="1"/>
    <col min="8716" max="8716" width="17.140625" style="2" customWidth="1"/>
    <col min="8717" max="8717" width="24" style="2" customWidth="1"/>
    <col min="8718" max="8718" width="14.85546875" style="2" customWidth="1"/>
    <col min="8719" max="8960" width="9.140625" style="2"/>
    <col min="8961" max="8961" width="46.85546875" style="2" customWidth="1"/>
    <col min="8962" max="8965" width="19.42578125" style="2" customWidth="1"/>
    <col min="8966" max="8966" width="22.85546875" style="2" customWidth="1"/>
    <col min="8967" max="8967" width="20.7109375" style="2" customWidth="1"/>
    <col min="8968" max="8968" width="13.42578125" style="2" customWidth="1"/>
    <col min="8969" max="8969" width="22.5703125" style="2" customWidth="1"/>
    <col min="8970" max="8970" width="22" style="2" customWidth="1"/>
    <col min="8971" max="8971" width="15" style="2" customWidth="1"/>
    <col min="8972" max="8972" width="17.140625" style="2" customWidth="1"/>
    <col min="8973" max="8973" width="24" style="2" customWidth="1"/>
    <col min="8974" max="8974" width="14.85546875" style="2" customWidth="1"/>
    <col min="8975" max="9216" width="9.140625" style="2"/>
    <col min="9217" max="9217" width="46.85546875" style="2" customWidth="1"/>
    <col min="9218" max="9221" width="19.42578125" style="2" customWidth="1"/>
    <col min="9222" max="9222" width="22.85546875" style="2" customWidth="1"/>
    <col min="9223" max="9223" width="20.7109375" style="2" customWidth="1"/>
    <col min="9224" max="9224" width="13.42578125" style="2" customWidth="1"/>
    <col min="9225" max="9225" width="22.5703125" style="2" customWidth="1"/>
    <col min="9226" max="9226" width="22" style="2" customWidth="1"/>
    <col min="9227" max="9227" width="15" style="2" customWidth="1"/>
    <col min="9228" max="9228" width="17.140625" style="2" customWidth="1"/>
    <col min="9229" max="9229" width="24" style="2" customWidth="1"/>
    <col min="9230" max="9230" width="14.85546875" style="2" customWidth="1"/>
    <col min="9231" max="9472" width="9.140625" style="2"/>
    <col min="9473" max="9473" width="46.85546875" style="2" customWidth="1"/>
    <col min="9474" max="9477" width="19.42578125" style="2" customWidth="1"/>
    <col min="9478" max="9478" width="22.85546875" style="2" customWidth="1"/>
    <col min="9479" max="9479" width="20.7109375" style="2" customWidth="1"/>
    <col min="9480" max="9480" width="13.42578125" style="2" customWidth="1"/>
    <col min="9481" max="9481" width="22.5703125" style="2" customWidth="1"/>
    <col min="9482" max="9482" width="22" style="2" customWidth="1"/>
    <col min="9483" max="9483" width="15" style="2" customWidth="1"/>
    <col min="9484" max="9484" width="17.140625" style="2" customWidth="1"/>
    <col min="9485" max="9485" width="24" style="2" customWidth="1"/>
    <col min="9486" max="9486" width="14.85546875" style="2" customWidth="1"/>
    <col min="9487" max="9728" width="9.140625" style="2"/>
    <col min="9729" max="9729" width="46.85546875" style="2" customWidth="1"/>
    <col min="9730" max="9733" width="19.42578125" style="2" customWidth="1"/>
    <col min="9734" max="9734" width="22.85546875" style="2" customWidth="1"/>
    <col min="9735" max="9735" width="20.7109375" style="2" customWidth="1"/>
    <col min="9736" max="9736" width="13.42578125" style="2" customWidth="1"/>
    <col min="9737" max="9737" width="22.5703125" style="2" customWidth="1"/>
    <col min="9738" max="9738" width="22" style="2" customWidth="1"/>
    <col min="9739" max="9739" width="15" style="2" customWidth="1"/>
    <col min="9740" max="9740" width="17.140625" style="2" customWidth="1"/>
    <col min="9741" max="9741" width="24" style="2" customWidth="1"/>
    <col min="9742" max="9742" width="14.85546875" style="2" customWidth="1"/>
    <col min="9743" max="9984" width="9.140625" style="2"/>
    <col min="9985" max="9985" width="46.85546875" style="2" customWidth="1"/>
    <col min="9986" max="9989" width="19.42578125" style="2" customWidth="1"/>
    <col min="9990" max="9990" width="22.85546875" style="2" customWidth="1"/>
    <col min="9991" max="9991" width="20.7109375" style="2" customWidth="1"/>
    <col min="9992" max="9992" width="13.42578125" style="2" customWidth="1"/>
    <col min="9993" max="9993" width="22.5703125" style="2" customWidth="1"/>
    <col min="9994" max="9994" width="22" style="2" customWidth="1"/>
    <col min="9995" max="9995" width="15" style="2" customWidth="1"/>
    <col min="9996" max="9996" width="17.140625" style="2" customWidth="1"/>
    <col min="9997" max="9997" width="24" style="2" customWidth="1"/>
    <col min="9998" max="9998" width="14.85546875" style="2" customWidth="1"/>
    <col min="9999" max="10240" width="9.140625" style="2"/>
    <col min="10241" max="10241" width="46.85546875" style="2" customWidth="1"/>
    <col min="10242" max="10245" width="19.42578125" style="2" customWidth="1"/>
    <col min="10246" max="10246" width="22.85546875" style="2" customWidth="1"/>
    <col min="10247" max="10247" width="20.7109375" style="2" customWidth="1"/>
    <col min="10248" max="10248" width="13.42578125" style="2" customWidth="1"/>
    <col min="10249" max="10249" width="22.5703125" style="2" customWidth="1"/>
    <col min="10250" max="10250" width="22" style="2" customWidth="1"/>
    <col min="10251" max="10251" width="15" style="2" customWidth="1"/>
    <col min="10252" max="10252" width="17.140625" style="2" customWidth="1"/>
    <col min="10253" max="10253" width="24" style="2" customWidth="1"/>
    <col min="10254" max="10254" width="14.85546875" style="2" customWidth="1"/>
    <col min="10255" max="10496" width="9.140625" style="2"/>
    <col min="10497" max="10497" width="46.85546875" style="2" customWidth="1"/>
    <col min="10498" max="10501" width="19.42578125" style="2" customWidth="1"/>
    <col min="10502" max="10502" width="22.85546875" style="2" customWidth="1"/>
    <col min="10503" max="10503" width="20.7109375" style="2" customWidth="1"/>
    <col min="10504" max="10504" width="13.42578125" style="2" customWidth="1"/>
    <col min="10505" max="10505" width="22.5703125" style="2" customWidth="1"/>
    <col min="10506" max="10506" width="22" style="2" customWidth="1"/>
    <col min="10507" max="10507" width="15" style="2" customWidth="1"/>
    <col min="10508" max="10508" width="17.140625" style="2" customWidth="1"/>
    <col min="10509" max="10509" width="24" style="2" customWidth="1"/>
    <col min="10510" max="10510" width="14.85546875" style="2" customWidth="1"/>
    <col min="10511" max="10752" width="9.140625" style="2"/>
    <col min="10753" max="10753" width="46.85546875" style="2" customWidth="1"/>
    <col min="10754" max="10757" width="19.42578125" style="2" customWidth="1"/>
    <col min="10758" max="10758" width="22.85546875" style="2" customWidth="1"/>
    <col min="10759" max="10759" width="20.7109375" style="2" customWidth="1"/>
    <col min="10760" max="10760" width="13.42578125" style="2" customWidth="1"/>
    <col min="10761" max="10761" width="22.5703125" style="2" customWidth="1"/>
    <col min="10762" max="10762" width="22" style="2" customWidth="1"/>
    <col min="10763" max="10763" width="15" style="2" customWidth="1"/>
    <col min="10764" max="10764" width="17.140625" style="2" customWidth="1"/>
    <col min="10765" max="10765" width="24" style="2" customWidth="1"/>
    <col min="10766" max="10766" width="14.85546875" style="2" customWidth="1"/>
    <col min="10767" max="11008" width="9.140625" style="2"/>
    <col min="11009" max="11009" width="46.85546875" style="2" customWidth="1"/>
    <col min="11010" max="11013" width="19.42578125" style="2" customWidth="1"/>
    <col min="11014" max="11014" width="22.85546875" style="2" customWidth="1"/>
    <col min="11015" max="11015" width="20.7109375" style="2" customWidth="1"/>
    <col min="11016" max="11016" width="13.42578125" style="2" customWidth="1"/>
    <col min="11017" max="11017" width="22.5703125" style="2" customWidth="1"/>
    <col min="11018" max="11018" width="22" style="2" customWidth="1"/>
    <col min="11019" max="11019" width="15" style="2" customWidth="1"/>
    <col min="11020" max="11020" width="17.140625" style="2" customWidth="1"/>
    <col min="11021" max="11021" width="24" style="2" customWidth="1"/>
    <col min="11022" max="11022" width="14.85546875" style="2" customWidth="1"/>
    <col min="11023" max="11264" width="9.140625" style="2"/>
    <col min="11265" max="11265" width="46.85546875" style="2" customWidth="1"/>
    <col min="11266" max="11269" width="19.42578125" style="2" customWidth="1"/>
    <col min="11270" max="11270" width="22.85546875" style="2" customWidth="1"/>
    <col min="11271" max="11271" width="20.7109375" style="2" customWidth="1"/>
    <col min="11272" max="11272" width="13.42578125" style="2" customWidth="1"/>
    <col min="11273" max="11273" width="22.5703125" style="2" customWidth="1"/>
    <col min="11274" max="11274" width="22" style="2" customWidth="1"/>
    <col min="11275" max="11275" width="15" style="2" customWidth="1"/>
    <col min="11276" max="11276" width="17.140625" style="2" customWidth="1"/>
    <col min="11277" max="11277" width="24" style="2" customWidth="1"/>
    <col min="11278" max="11278" width="14.85546875" style="2" customWidth="1"/>
    <col min="11279" max="11520" width="9.140625" style="2"/>
    <col min="11521" max="11521" width="46.85546875" style="2" customWidth="1"/>
    <col min="11522" max="11525" width="19.42578125" style="2" customWidth="1"/>
    <col min="11526" max="11526" width="22.85546875" style="2" customWidth="1"/>
    <col min="11527" max="11527" width="20.7109375" style="2" customWidth="1"/>
    <col min="11528" max="11528" width="13.42578125" style="2" customWidth="1"/>
    <col min="11529" max="11529" width="22.5703125" style="2" customWidth="1"/>
    <col min="11530" max="11530" width="22" style="2" customWidth="1"/>
    <col min="11531" max="11531" width="15" style="2" customWidth="1"/>
    <col min="11532" max="11532" width="17.140625" style="2" customWidth="1"/>
    <col min="11533" max="11533" width="24" style="2" customWidth="1"/>
    <col min="11534" max="11534" width="14.85546875" style="2" customWidth="1"/>
    <col min="11535" max="11776" width="9.140625" style="2"/>
    <col min="11777" max="11777" width="46.85546875" style="2" customWidth="1"/>
    <col min="11778" max="11781" width="19.42578125" style="2" customWidth="1"/>
    <col min="11782" max="11782" width="22.85546875" style="2" customWidth="1"/>
    <col min="11783" max="11783" width="20.7109375" style="2" customWidth="1"/>
    <col min="11784" max="11784" width="13.42578125" style="2" customWidth="1"/>
    <col min="11785" max="11785" width="22.5703125" style="2" customWidth="1"/>
    <col min="11786" max="11786" width="22" style="2" customWidth="1"/>
    <col min="11787" max="11787" width="15" style="2" customWidth="1"/>
    <col min="11788" max="11788" width="17.140625" style="2" customWidth="1"/>
    <col min="11789" max="11789" width="24" style="2" customWidth="1"/>
    <col min="11790" max="11790" width="14.85546875" style="2" customWidth="1"/>
    <col min="11791" max="12032" width="9.140625" style="2"/>
    <col min="12033" max="12033" width="46.85546875" style="2" customWidth="1"/>
    <col min="12034" max="12037" width="19.42578125" style="2" customWidth="1"/>
    <col min="12038" max="12038" width="22.85546875" style="2" customWidth="1"/>
    <col min="12039" max="12039" width="20.7109375" style="2" customWidth="1"/>
    <col min="12040" max="12040" width="13.42578125" style="2" customWidth="1"/>
    <col min="12041" max="12041" width="22.5703125" style="2" customWidth="1"/>
    <col min="12042" max="12042" width="22" style="2" customWidth="1"/>
    <col min="12043" max="12043" width="15" style="2" customWidth="1"/>
    <col min="12044" max="12044" width="17.140625" style="2" customWidth="1"/>
    <col min="12045" max="12045" width="24" style="2" customWidth="1"/>
    <col min="12046" max="12046" width="14.85546875" style="2" customWidth="1"/>
    <col min="12047" max="12288" width="9.140625" style="2"/>
    <col min="12289" max="12289" width="46.85546875" style="2" customWidth="1"/>
    <col min="12290" max="12293" width="19.42578125" style="2" customWidth="1"/>
    <col min="12294" max="12294" width="22.85546875" style="2" customWidth="1"/>
    <col min="12295" max="12295" width="20.7109375" style="2" customWidth="1"/>
    <col min="12296" max="12296" width="13.42578125" style="2" customWidth="1"/>
    <col min="12297" max="12297" width="22.5703125" style="2" customWidth="1"/>
    <col min="12298" max="12298" width="22" style="2" customWidth="1"/>
    <col min="12299" max="12299" width="15" style="2" customWidth="1"/>
    <col min="12300" max="12300" width="17.140625" style="2" customWidth="1"/>
    <col min="12301" max="12301" width="24" style="2" customWidth="1"/>
    <col min="12302" max="12302" width="14.85546875" style="2" customWidth="1"/>
    <col min="12303" max="12544" width="9.140625" style="2"/>
    <col min="12545" max="12545" width="46.85546875" style="2" customWidth="1"/>
    <col min="12546" max="12549" width="19.42578125" style="2" customWidth="1"/>
    <col min="12550" max="12550" width="22.85546875" style="2" customWidth="1"/>
    <col min="12551" max="12551" width="20.7109375" style="2" customWidth="1"/>
    <col min="12552" max="12552" width="13.42578125" style="2" customWidth="1"/>
    <col min="12553" max="12553" width="22.5703125" style="2" customWidth="1"/>
    <col min="12554" max="12554" width="22" style="2" customWidth="1"/>
    <col min="12555" max="12555" width="15" style="2" customWidth="1"/>
    <col min="12556" max="12556" width="17.140625" style="2" customWidth="1"/>
    <col min="12557" max="12557" width="24" style="2" customWidth="1"/>
    <col min="12558" max="12558" width="14.85546875" style="2" customWidth="1"/>
    <col min="12559" max="12800" width="9.140625" style="2"/>
    <col min="12801" max="12801" width="46.85546875" style="2" customWidth="1"/>
    <col min="12802" max="12805" width="19.42578125" style="2" customWidth="1"/>
    <col min="12806" max="12806" width="22.85546875" style="2" customWidth="1"/>
    <col min="12807" max="12807" width="20.7109375" style="2" customWidth="1"/>
    <col min="12808" max="12808" width="13.42578125" style="2" customWidth="1"/>
    <col min="12809" max="12809" width="22.5703125" style="2" customWidth="1"/>
    <col min="12810" max="12810" width="22" style="2" customWidth="1"/>
    <col min="12811" max="12811" width="15" style="2" customWidth="1"/>
    <col min="12812" max="12812" width="17.140625" style="2" customWidth="1"/>
    <col min="12813" max="12813" width="24" style="2" customWidth="1"/>
    <col min="12814" max="12814" width="14.85546875" style="2" customWidth="1"/>
    <col min="12815" max="13056" width="9.140625" style="2"/>
    <col min="13057" max="13057" width="46.85546875" style="2" customWidth="1"/>
    <col min="13058" max="13061" width="19.42578125" style="2" customWidth="1"/>
    <col min="13062" max="13062" width="22.85546875" style="2" customWidth="1"/>
    <col min="13063" max="13063" width="20.7109375" style="2" customWidth="1"/>
    <col min="13064" max="13064" width="13.42578125" style="2" customWidth="1"/>
    <col min="13065" max="13065" width="22.5703125" style="2" customWidth="1"/>
    <col min="13066" max="13066" width="22" style="2" customWidth="1"/>
    <col min="13067" max="13067" width="15" style="2" customWidth="1"/>
    <col min="13068" max="13068" width="17.140625" style="2" customWidth="1"/>
    <col min="13069" max="13069" width="24" style="2" customWidth="1"/>
    <col min="13070" max="13070" width="14.85546875" style="2" customWidth="1"/>
    <col min="13071" max="13312" width="9.140625" style="2"/>
    <col min="13313" max="13313" width="46.85546875" style="2" customWidth="1"/>
    <col min="13314" max="13317" width="19.42578125" style="2" customWidth="1"/>
    <col min="13318" max="13318" width="22.85546875" style="2" customWidth="1"/>
    <col min="13319" max="13319" width="20.7109375" style="2" customWidth="1"/>
    <col min="13320" max="13320" width="13.42578125" style="2" customWidth="1"/>
    <col min="13321" max="13321" width="22.5703125" style="2" customWidth="1"/>
    <col min="13322" max="13322" width="22" style="2" customWidth="1"/>
    <col min="13323" max="13323" width="15" style="2" customWidth="1"/>
    <col min="13324" max="13324" width="17.140625" style="2" customWidth="1"/>
    <col min="13325" max="13325" width="24" style="2" customWidth="1"/>
    <col min="13326" max="13326" width="14.85546875" style="2" customWidth="1"/>
    <col min="13327" max="13568" width="9.140625" style="2"/>
    <col min="13569" max="13569" width="46.85546875" style="2" customWidth="1"/>
    <col min="13570" max="13573" width="19.42578125" style="2" customWidth="1"/>
    <col min="13574" max="13574" width="22.85546875" style="2" customWidth="1"/>
    <col min="13575" max="13575" width="20.7109375" style="2" customWidth="1"/>
    <col min="13576" max="13576" width="13.42578125" style="2" customWidth="1"/>
    <col min="13577" max="13577" width="22.5703125" style="2" customWidth="1"/>
    <col min="13578" max="13578" width="22" style="2" customWidth="1"/>
    <col min="13579" max="13579" width="15" style="2" customWidth="1"/>
    <col min="13580" max="13580" width="17.140625" style="2" customWidth="1"/>
    <col min="13581" max="13581" width="24" style="2" customWidth="1"/>
    <col min="13582" max="13582" width="14.85546875" style="2" customWidth="1"/>
    <col min="13583" max="13824" width="9.140625" style="2"/>
    <col min="13825" max="13825" width="46.85546875" style="2" customWidth="1"/>
    <col min="13826" max="13829" width="19.42578125" style="2" customWidth="1"/>
    <col min="13830" max="13830" width="22.85546875" style="2" customWidth="1"/>
    <col min="13831" max="13831" width="20.7109375" style="2" customWidth="1"/>
    <col min="13832" max="13832" width="13.42578125" style="2" customWidth="1"/>
    <col min="13833" max="13833" width="22.5703125" style="2" customWidth="1"/>
    <col min="13834" max="13834" width="22" style="2" customWidth="1"/>
    <col min="13835" max="13835" width="15" style="2" customWidth="1"/>
    <col min="13836" max="13836" width="17.140625" style="2" customWidth="1"/>
    <col min="13837" max="13837" width="24" style="2" customWidth="1"/>
    <col min="13838" max="13838" width="14.85546875" style="2" customWidth="1"/>
    <col min="13839" max="14080" width="9.140625" style="2"/>
    <col min="14081" max="14081" width="46.85546875" style="2" customWidth="1"/>
    <col min="14082" max="14085" width="19.42578125" style="2" customWidth="1"/>
    <col min="14086" max="14086" width="22.85546875" style="2" customWidth="1"/>
    <col min="14087" max="14087" width="20.7109375" style="2" customWidth="1"/>
    <col min="14088" max="14088" width="13.42578125" style="2" customWidth="1"/>
    <col min="14089" max="14089" width="22.5703125" style="2" customWidth="1"/>
    <col min="14090" max="14090" width="22" style="2" customWidth="1"/>
    <col min="14091" max="14091" width="15" style="2" customWidth="1"/>
    <col min="14092" max="14092" width="17.140625" style="2" customWidth="1"/>
    <col min="14093" max="14093" width="24" style="2" customWidth="1"/>
    <col min="14094" max="14094" width="14.85546875" style="2" customWidth="1"/>
    <col min="14095" max="14336" width="9.140625" style="2"/>
    <col min="14337" max="14337" width="46.85546875" style="2" customWidth="1"/>
    <col min="14338" max="14341" width="19.42578125" style="2" customWidth="1"/>
    <col min="14342" max="14342" width="22.85546875" style="2" customWidth="1"/>
    <col min="14343" max="14343" width="20.7109375" style="2" customWidth="1"/>
    <col min="14344" max="14344" width="13.42578125" style="2" customWidth="1"/>
    <col min="14345" max="14345" width="22.5703125" style="2" customWidth="1"/>
    <col min="14346" max="14346" width="22" style="2" customWidth="1"/>
    <col min="14347" max="14347" width="15" style="2" customWidth="1"/>
    <col min="14348" max="14348" width="17.140625" style="2" customWidth="1"/>
    <col min="14349" max="14349" width="24" style="2" customWidth="1"/>
    <col min="14350" max="14350" width="14.85546875" style="2" customWidth="1"/>
    <col min="14351" max="14592" width="9.140625" style="2"/>
    <col min="14593" max="14593" width="46.85546875" style="2" customWidth="1"/>
    <col min="14594" max="14597" width="19.42578125" style="2" customWidth="1"/>
    <col min="14598" max="14598" width="22.85546875" style="2" customWidth="1"/>
    <col min="14599" max="14599" width="20.7109375" style="2" customWidth="1"/>
    <col min="14600" max="14600" width="13.42578125" style="2" customWidth="1"/>
    <col min="14601" max="14601" width="22.5703125" style="2" customWidth="1"/>
    <col min="14602" max="14602" width="22" style="2" customWidth="1"/>
    <col min="14603" max="14603" width="15" style="2" customWidth="1"/>
    <col min="14604" max="14604" width="17.140625" style="2" customWidth="1"/>
    <col min="14605" max="14605" width="24" style="2" customWidth="1"/>
    <col min="14606" max="14606" width="14.85546875" style="2" customWidth="1"/>
    <col min="14607" max="14848" width="9.140625" style="2"/>
    <col min="14849" max="14849" width="46.85546875" style="2" customWidth="1"/>
    <col min="14850" max="14853" width="19.42578125" style="2" customWidth="1"/>
    <col min="14854" max="14854" width="22.85546875" style="2" customWidth="1"/>
    <col min="14855" max="14855" width="20.7109375" style="2" customWidth="1"/>
    <col min="14856" max="14856" width="13.42578125" style="2" customWidth="1"/>
    <col min="14857" max="14857" width="22.5703125" style="2" customWidth="1"/>
    <col min="14858" max="14858" width="22" style="2" customWidth="1"/>
    <col min="14859" max="14859" width="15" style="2" customWidth="1"/>
    <col min="14860" max="14860" width="17.140625" style="2" customWidth="1"/>
    <col min="14861" max="14861" width="24" style="2" customWidth="1"/>
    <col min="14862" max="14862" width="14.85546875" style="2" customWidth="1"/>
    <col min="14863" max="15104" width="9.140625" style="2"/>
    <col min="15105" max="15105" width="46.85546875" style="2" customWidth="1"/>
    <col min="15106" max="15109" width="19.42578125" style="2" customWidth="1"/>
    <col min="15110" max="15110" width="22.85546875" style="2" customWidth="1"/>
    <col min="15111" max="15111" width="20.7109375" style="2" customWidth="1"/>
    <col min="15112" max="15112" width="13.42578125" style="2" customWidth="1"/>
    <col min="15113" max="15113" width="22.5703125" style="2" customWidth="1"/>
    <col min="15114" max="15114" width="22" style="2" customWidth="1"/>
    <col min="15115" max="15115" width="15" style="2" customWidth="1"/>
    <col min="15116" max="15116" width="17.140625" style="2" customWidth="1"/>
    <col min="15117" max="15117" width="24" style="2" customWidth="1"/>
    <col min="15118" max="15118" width="14.85546875" style="2" customWidth="1"/>
    <col min="15119" max="15360" width="9.140625" style="2"/>
    <col min="15361" max="15361" width="46.85546875" style="2" customWidth="1"/>
    <col min="15362" max="15365" width="19.42578125" style="2" customWidth="1"/>
    <col min="15366" max="15366" width="22.85546875" style="2" customWidth="1"/>
    <col min="15367" max="15367" width="20.7109375" style="2" customWidth="1"/>
    <col min="15368" max="15368" width="13.42578125" style="2" customWidth="1"/>
    <col min="15369" max="15369" width="22.5703125" style="2" customWidth="1"/>
    <col min="15370" max="15370" width="22" style="2" customWidth="1"/>
    <col min="15371" max="15371" width="15" style="2" customWidth="1"/>
    <col min="15372" max="15372" width="17.140625" style="2" customWidth="1"/>
    <col min="15373" max="15373" width="24" style="2" customWidth="1"/>
    <col min="15374" max="15374" width="14.85546875" style="2" customWidth="1"/>
    <col min="15375" max="15616" width="9.140625" style="2"/>
    <col min="15617" max="15617" width="46.85546875" style="2" customWidth="1"/>
    <col min="15618" max="15621" width="19.42578125" style="2" customWidth="1"/>
    <col min="15622" max="15622" width="22.85546875" style="2" customWidth="1"/>
    <col min="15623" max="15623" width="20.7109375" style="2" customWidth="1"/>
    <col min="15624" max="15624" width="13.42578125" style="2" customWidth="1"/>
    <col min="15625" max="15625" width="22.5703125" style="2" customWidth="1"/>
    <col min="15626" max="15626" width="22" style="2" customWidth="1"/>
    <col min="15627" max="15627" width="15" style="2" customWidth="1"/>
    <col min="15628" max="15628" width="17.140625" style="2" customWidth="1"/>
    <col min="15629" max="15629" width="24" style="2" customWidth="1"/>
    <col min="15630" max="15630" width="14.85546875" style="2" customWidth="1"/>
    <col min="15631" max="15872" width="9.140625" style="2"/>
    <col min="15873" max="15873" width="46.85546875" style="2" customWidth="1"/>
    <col min="15874" max="15877" width="19.42578125" style="2" customWidth="1"/>
    <col min="15878" max="15878" width="22.85546875" style="2" customWidth="1"/>
    <col min="15879" max="15879" width="20.7109375" style="2" customWidth="1"/>
    <col min="15880" max="15880" width="13.42578125" style="2" customWidth="1"/>
    <col min="15881" max="15881" width="22.5703125" style="2" customWidth="1"/>
    <col min="15882" max="15882" width="22" style="2" customWidth="1"/>
    <col min="15883" max="15883" width="15" style="2" customWidth="1"/>
    <col min="15884" max="15884" width="17.140625" style="2" customWidth="1"/>
    <col min="15885" max="15885" width="24" style="2" customWidth="1"/>
    <col min="15886" max="15886" width="14.85546875" style="2" customWidth="1"/>
    <col min="15887" max="16128" width="9.140625" style="2"/>
    <col min="16129" max="16129" width="46.85546875" style="2" customWidth="1"/>
    <col min="16130" max="16133" width="19.42578125" style="2" customWidth="1"/>
    <col min="16134" max="16134" width="22.85546875" style="2" customWidth="1"/>
    <col min="16135" max="16135" width="20.7109375" style="2" customWidth="1"/>
    <col min="16136" max="16136" width="13.42578125" style="2" customWidth="1"/>
    <col min="16137" max="16137" width="22.5703125" style="2" customWidth="1"/>
    <col min="16138" max="16138" width="22" style="2" customWidth="1"/>
    <col min="16139" max="16139" width="15" style="2" customWidth="1"/>
    <col min="16140" max="16140" width="17.140625" style="2" customWidth="1"/>
    <col min="16141" max="16141" width="24" style="2" customWidth="1"/>
    <col min="16142" max="16142" width="14.85546875" style="2" customWidth="1"/>
    <col min="16143" max="16384" width="9.140625" style="2"/>
  </cols>
  <sheetData>
    <row r="2" spans="1:14" ht="20.2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4"/>
      <c r="M3" s="5" t="s">
        <v>1</v>
      </c>
      <c r="N3" s="5"/>
    </row>
    <row r="4" spans="1:14" ht="42.75" customHeight="1" x14ac:dyDescent="0.25">
      <c r="A4" s="6" t="s">
        <v>2</v>
      </c>
      <c r="B4" s="6" t="s">
        <v>3</v>
      </c>
      <c r="C4" s="7" t="s">
        <v>4</v>
      </c>
      <c r="D4" s="7"/>
      <c r="E4" s="7"/>
      <c r="F4" s="7" t="s">
        <v>5</v>
      </c>
      <c r="G4" s="7"/>
      <c r="H4" s="7"/>
      <c r="I4" s="8" t="s">
        <v>6</v>
      </c>
      <c r="J4" s="9"/>
      <c r="K4" s="10"/>
      <c r="L4" s="11" t="s">
        <v>7</v>
      </c>
      <c r="M4" s="11"/>
      <c r="N4" s="11"/>
    </row>
    <row r="5" spans="1:14" s="15" customFormat="1" ht="112.5" customHeight="1" x14ac:dyDescent="0.25">
      <c r="A5" s="12"/>
      <c r="B5" s="13"/>
      <c r="C5" s="14" t="s">
        <v>8</v>
      </c>
      <c r="D5" s="14" t="s">
        <v>9</v>
      </c>
      <c r="E5" s="14" t="s">
        <v>10</v>
      </c>
      <c r="F5" s="14" t="s">
        <v>8</v>
      </c>
      <c r="G5" s="14" t="s">
        <v>11</v>
      </c>
      <c r="H5" s="14" t="s">
        <v>10</v>
      </c>
      <c r="I5" s="14" t="s">
        <v>8</v>
      </c>
      <c r="J5" s="14" t="s">
        <v>11</v>
      </c>
      <c r="K5" s="14" t="s">
        <v>10</v>
      </c>
      <c r="L5" s="14" t="s">
        <v>12</v>
      </c>
      <c r="M5" s="14" t="s">
        <v>11</v>
      </c>
      <c r="N5" s="14" t="s">
        <v>10</v>
      </c>
    </row>
    <row r="6" spans="1:14" ht="78.75" x14ac:dyDescent="0.25">
      <c r="A6" s="16" t="s">
        <v>13</v>
      </c>
      <c r="B6" s="17" t="s">
        <v>14</v>
      </c>
      <c r="C6" s="18">
        <v>3.3</v>
      </c>
      <c r="D6" s="19">
        <v>66.2</v>
      </c>
      <c r="E6" s="20">
        <f>D6-C6</f>
        <v>62.900000000000006</v>
      </c>
      <c r="F6" s="19">
        <v>26.5</v>
      </c>
      <c r="G6" s="19">
        <v>66.2</v>
      </c>
      <c r="H6" s="19">
        <f>G6-F6</f>
        <v>39.700000000000003</v>
      </c>
      <c r="I6" s="19">
        <v>1.4</v>
      </c>
      <c r="J6" s="21">
        <v>2.4</v>
      </c>
      <c r="K6" s="22">
        <f>J6-I6</f>
        <v>1</v>
      </c>
      <c r="L6" s="22">
        <v>0</v>
      </c>
      <c r="M6" s="22">
        <v>2.1</v>
      </c>
      <c r="N6" s="22">
        <f>M6-L6</f>
        <v>2.1</v>
      </c>
    </row>
    <row r="7" spans="1:14" ht="78.75" x14ac:dyDescent="0.25">
      <c r="A7" s="16" t="s">
        <v>15</v>
      </c>
      <c r="B7" s="17" t="s">
        <v>16</v>
      </c>
      <c r="C7" s="18">
        <v>15967.7</v>
      </c>
      <c r="D7" s="19">
        <v>15967.7</v>
      </c>
      <c r="E7" s="20">
        <f t="shared" ref="E7:E42" si="0">D7-C7</f>
        <v>0</v>
      </c>
      <c r="F7" s="19">
        <v>16405.2</v>
      </c>
      <c r="G7" s="19">
        <v>15967.7</v>
      </c>
      <c r="H7" s="19">
        <f t="shared" ref="H7:H42" si="1">G7-F7</f>
        <v>-437.5</v>
      </c>
      <c r="I7" s="19">
        <v>16405.2</v>
      </c>
      <c r="J7" s="21">
        <v>15967.7</v>
      </c>
      <c r="K7" s="22">
        <f t="shared" ref="K7:K42" si="2">J7-I7</f>
        <v>-437.5</v>
      </c>
      <c r="L7" s="22">
        <v>0</v>
      </c>
      <c r="M7" s="22">
        <v>15967.7</v>
      </c>
      <c r="N7" s="22">
        <f t="shared" ref="N7:N42" si="3">M7-L7</f>
        <v>15967.7</v>
      </c>
    </row>
    <row r="8" spans="1:14" ht="31.5" x14ac:dyDescent="0.25">
      <c r="A8" s="16" t="s">
        <v>17</v>
      </c>
      <c r="B8" s="17" t="s">
        <v>18</v>
      </c>
      <c r="C8" s="18">
        <v>2861.7</v>
      </c>
      <c r="D8" s="19">
        <v>11313.225</v>
      </c>
      <c r="E8" s="20">
        <f t="shared" si="0"/>
        <v>8451.5250000000015</v>
      </c>
      <c r="F8" s="19">
        <v>4640.9219999999996</v>
      </c>
      <c r="G8" s="19">
        <v>11313.225</v>
      </c>
      <c r="H8" s="19">
        <f t="shared" si="1"/>
        <v>6672.3030000000008</v>
      </c>
      <c r="I8" s="19">
        <v>7219.1790000000001</v>
      </c>
      <c r="J8" s="21">
        <v>12482.712</v>
      </c>
      <c r="K8" s="22">
        <f t="shared" si="2"/>
        <v>5263.5329999999994</v>
      </c>
      <c r="L8" s="22">
        <v>0</v>
      </c>
      <c r="M8" s="22">
        <v>4913.4690000000001</v>
      </c>
      <c r="N8" s="22">
        <f t="shared" si="3"/>
        <v>4913.4690000000001</v>
      </c>
    </row>
    <row r="9" spans="1:14" ht="63" x14ac:dyDescent="0.25">
      <c r="A9" s="16" t="s">
        <v>19</v>
      </c>
      <c r="B9" s="17" t="s">
        <v>20</v>
      </c>
      <c r="C9" s="18">
        <v>1321.9</v>
      </c>
      <c r="D9" s="19">
        <v>1454.1</v>
      </c>
      <c r="E9" s="20">
        <f t="shared" si="0"/>
        <v>132.19999999999982</v>
      </c>
      <c r="F9" s="19">
        <v>1454.1001000000001</v>
      </c>
      <c r="G9" s="19">
        <v>1454.1</v>
      </c>
      <c r="H9" s="19">
        <f t="shared" si="1"/>
        <v>-1.0000000020227162E-4</v>
      </c>
      <c r="I9" s="19">
        <v>1512.2</v>
      </c>
      <c r="J9" s="21">
        <v>1512.5</v>
      </c>
      <c r="K9" s="22">
        <f t="shared" si="2"/>
        <v>0.29999999999995453</v>
      </c>
      <c r="L9" s="22">
        <v>0</v>
      </c>
      <c r="M9" s="22">
        <v>1573.0001</v>
      </c>
      <c r="N9" s="22">
        <f t="shared" si="3"/>
        <v>1573.0001</v>
      </c>
    </row>
    <row r="10" spans="1:14" ht="141.75" x14ac:dyDescent="0.25">
      <c r="A10" s="16" t="s">
        <v>21</v>
      </c>
      <c r="B10" s="17" t="s">
        <v>22</v>
      </c>
      <c r="C10" s="18">
        <v>1397.3</v>
      </c>
      <c r="D10" s="19">
        <v>1450.2001</v>
      </c>
      <c r="E10" s="20">
        <f t="shared" si="0"/>
        <v>52.900100000000066</v>
      </c>
      <c r="F10" s="19">
        <v>1450.2</v>
      </c>
      <c r="G10" s="19">
        <v>1450.2001</v>
      </c>
      <c r="H10" s="19">
        <f t="shared" si="1"/>
        <v>9.9999999974897946E-5</v>
      </c>
      <c r="I10" s="19">
        <v>1508.1</v>
      </c>
      <c r="J10" s="21">
        <v>1508.1</v>
      </c>
      <c r="K10" s="22">
        <f t="shared" si="2"/>
        <v>0</v>
      </c>
      <c r="L10" s="22">
        <v>0</v>
      </c>
      <c r="M10" s="22">
        <v>1568.7</v>
      </c>
      <c r="N10" s="22">
        <f t="shared" si="3"/>
        <v>1568.7</v>
      </c>
    </row>
    <row r="11" spans="1:14" ht="126" x14ac:dyDescent="0.25">
      <c r="A11" s="16" t="s">
        <v>23</v>
      </c>
      <c r="B11" s="17" t="s">
        <v>24</v>
      </c>
      <c r="C11" s="18">
        <v>2303.1</v>
      </c>
      <c r="D11" s="19">
        <v>2390.3000000000002</v>
      </c>
      <c r="E11" s="20">
        <f t="shared" si="0"/>
        <v>87.200000000000273</v>
      </c>
      <c r="F11" s="19">
        <v>2390.3000999999999</v>
      </c>
      <c r="G11" s="19">
        <v>2390.3000000000002</v>
      </c>
      <c r="H11" s="19">
        <f t="shared" si="1"/>
        <v>-9.9999999747524271E-5</v>
      </c>
      <c r="I11" s="19">
        <v>2486</v>
      </c>
      <c r="J11" s="21">
        <v>2486</v>
      </c>
      <c r="K11" s="22">
        <f t="shared" si="2"/>
        <v>0</v>
      </c>
      <c r="L11" s="22">
        <v>0</v>
      </c>
      <c r="M11" s="22">
        <v>2585.4000999999998</v>
      </c>
      <c r="N11" s="22">
        <f t="shared" si="3"/>
        <v>2585.4000999999998</v>
      </c>
    </row>
    <row r="12" spans="1:14" ht="78.75" x14ac:dyDescent="0.25">
      <c r="A12" s="16" t="s">
        <v>25</v>
      </c>
      <c r="B12" s="17" t="s">
        <v>26</v>
      </c>
      <c r="C12" s="18">
        <v>661.8</v>
      </c>
      <c r="D12" s="19">
        <v>1615.1999000000001</v>
      </c>
      <c r="E12" s="20">
        <f t="shared" si="0"/>
        <v>953.39990000000012</v>
      </c>
      <c r="F12" s="19">
        <v>686.8</v>
      </c>
      <c r="G12" s="19">
        <v>1615.1999000000001</v>
      </c>
      <c r="H12" s="19">
        <f t="shared" si="1"/>
        <v>928.39990000000012</v>
      </c>
      <c r="I12" s="19">
        <v>714.3</v>
      </c>
      <c r="J12" s="21">
        <v>1680.0001</v>
      </c>
      <c r="K12" s="22">
        <f t="shared" si="2"/>
        <v>965.70010000000002</v>
      </c>
      <c r="L12" s="22">
        <v>0</v>
      </c>
      <c r="M12" s="22">
        <v>1747.2</v>
      </c>
      <c r="N12" s="22">
        <f t="shared" si="3"/>
        <v>1747.2</v>
      </c>
    </row>
    <row r="13" spans="1:14" ht="204.75" x14ac:dyDescent="0.25">
      <c r="A13" s="16" t="s">
        <v>27</v>
      </c>
      <c r="B13" s="17" t="s">
        <v>28</v>
      </c>
      <c r="C13" s="18">
        <v>536.1</v>
      </c>
      <c r="D13" s="19">
        <v>600.4</v>
      </c>
      <c r="E13" s="20">
        <f t="shared" si="0"/>
        <v>64.299999999999955</v>
      </c>
      <c r="F13" s="19">
        <v>564.29999999999995</v>
      </c>
      <c r="G13" s="19">
        <v>600.4</v>
      </c>
      <c r="H13" s="19">
        <f t="shared" si="1"/>
        <v>36.100000000000023</v>
      </c>
      <c r="I13" s="19">
        <v>564.29999999999995</v>
      </c>
      <c r="J13" s="21">
        <v>90.1</v>
      </c>
      <c r="K13" s="22">
        <f t="shared" si="2"/>
        <v>-474.19999999999993</v>
      </c>
      <c r="L13" s="22">
        <v>0</v>
      </c>
      <c r="M13" s="22">
        <v>60</v>
      </c>
      <c r="N13" s="22">
        <f t="shared" si="3"/>
        <v>60</v>
      </c>
    </row>
    <row r="14" spans="1:14" ht="126" x14ac:dyDescent="0.25">
      <c r="A14" s="16" t="s">
        <v>29</v>
      </c>
      <c r="B14" s="17" t="s">
        <v>30</v>
      </c>
      <c r="C14" s="18">
        <v>5235.5</v>
      </c>
      <c r="D14" s="19">
        <v>5998.6</v>
      </c>
      <c r="E14" s="20">
        <f t="shared" si="0"/>
        <v>763.10000000000036</v>
      </c>
      <c r="F14" s="19">
        <v>2601.9</v>
      </c>
      <c r="G14" s="19">
        <v>5998.6</v>
      </c>
      <c r="H14" s="19">
        <f t="shared" si="1"/>
        <v>3396.7000000000003</v>
      </c>
      <c r="I14" s="19">
        <v>4252.2</v>
      </c>
      <c r="J14" s="21">
        <v>6128.9</v>
      </c>
      <c r="K14" s="22">
        <f t="shared" si="2"/>
        <v>1876.6999999999998</v>
      </c>
      <c r="L14" s="22">
        <v>0</v>
      </c>
      <c r="M14" s="22">
        <v>4551</v>
      </c>
      <c r="N14" s="22">
        <f t="shared" si="3"/>
        <v>4551</v>
      </c>
    </row>
    <row r="15" spans="1:14" ht="126" x14ac:dyDescent="0.25">
      <c r="A15" s="16" t="s">
        <v>31</v>
      </c>
      <c r="B15" s="17" t="s">
        <v>32</v>
      </c>
      <c r="C15" s="18">
        <v>17407.7</v>
      </c>
      <c r="D15" s="19">
        <v>10891.6</v>
      </c>
      <c r="E15" s="20">
        <f t="shared" si="0"/>
        <v>-6516.1</v>
      </c>
      <c r="F15" s="19">
        <v>7235.8</v>
      </c>
      <c r="G15" s="19">
        <v>10891.6</v>
      </c>
      <c r="H15" s="19">
        <f t="shared" si="1"/>
        <v>3655.8</v>
      </c>
      <c r="I15" s="19">
        <v>5894.5</v>
      </c>
      <c r="J15" s="21">
        <v>20041.599999999999</v>
      </c>
      <c r="K15" s="22">
        <f t="shared" si="2"/>
        <v>14147.099999999999</v>
      </c>
      <c r="L15" s="22">
        <v>0</v>
      </c>
      <c r="M15" s="22">
        <v>33691.599999999999</v>
      </c>
      <c r="N15" s="22">
        <f t="shared" si="3"/>
        <v>33691.599999999999</v>
      </c>
    </row>
    <row r="16" spans="1:14" ht="110.25" x14ac:dyDescent="0.25">
      <c r="A16" s="16" t="s">
        <v>33</v>
      </c>
      <c r="B16" s="17" t="s">
        <v>34</v>
      </c>
      <c r="C16" s="18">
        <v>1588</v>
      </c>
      <c r="D16" s="19">
        <v>1862.2001</v>
      </c>
      <c r="E16" s="20">
        <f t="shared" si="0"/>
        <v>274.20010000000002</v>
      </c>
      <c r="F16" s="19">
        <v>1862</v>
      </c>
      <c r="G16" s="19">
        <v>1862.2001</v>
      </c>
      <c r="H16" s="19">
        <f t="shared" si="1"/>
        <v>0.20010000000002037</v>
      </c>
      <c r="I16" s="19">
        <v>1936.8</v>
      </c>
      <c r="J16" s="21">
        <v>1936.9001000000001</v>
      </c>
      <c r="K16" s="22">
        <f t="shared" si="2"/>
        <v>0.10010000000011132</v>
      </c>
      <c r="L16" s="22">
        <v>0</v>
      </c>
      <c r="M16" s="22">
        <v>2014.4001000000001</v>
      </c>
      <c r="N16" s="22">
        <f t="shared" si="3"/>
        <v>2014.4001000000001</v>
      </c>
    </row>
    <row r="17" spans="1:14" ht="204.75" x14ac:dyDescent="0.25">
      <c r="A17" s="16" t="s">
        <v>35</v>
      </c>
      <c r="B17" s="17" t="s">
        <v>36</v>
      </c>
      <c r="C17" s="18">
        <v>328655.40000000002</v>
      </c>
      <c r="D17" s="19">
        <v>387004.5</v>
      </c>
      <c r="E17" s="20">
        <f t="shared" si="0"/>
        <v>58349.099999999977</v>
      </c>
      <c r="F17" s="19">
        <v>170831.5</v>
      </c>
      <c r="G17" s="19">
        <v>387004.5</v>
      </c>
      <c r="H17" s="19">
        <f t="shared" si="1"/>
        <v>216173</v>
      </c>
      <c r="I17" s="19">
        <v>230115</v>
      </c>
      <c r="J17" s="21">
        <v>402198.8</v>
      </c>
      <c r="K17" s="22">
        <f t="shared" si="2"/>
        <v>172083.8</v>
      </c>
      <c r="L17" s="22">
        <v>0</v>
      </c>
      <c r="M17" s="22">
        <v>217648.9</v>
      </c>
      <c r="N17" s="22">
        <f t="shared" si="3"/>
        <v>217648.9</v>
      </c>
    </row>
    <row r="18" spans="1:14" ht="141.75" x14ac:dyDescent="0.25">
      <c r="A18" s="16" t="s">
        <v>37</v>
      </c>
      <c r="B18" s="17" t="s">
        <v>38</v>
      </c>
      <c r="C18" s="18">
        <v>193517.1</v>
      </c>
      <c r="D18" s="19">
        <v>203092.7</v>
      </c>
      <c r="E18" s="20">
        <f t="shared" si="0"/>
        <v>9575.6000000000058</v>
      </c>
      <c r="F18" s="19">
        <v>185245.6</v>
      </c>
      <c r="G18" s="19">
        <v>203092.7</v>
      </c>
      <c r="H18" s="19">
        <f t="shared" si="1"/>
        <v>17847.100000000006</v>
      </c>
      <c r="I18" s="19">
        <v>191904.4</v>
      </c>
      <c r="J18" s="21">
        <v>181832.9</v>
      </c>
      <c r="K18" s="22">
        <f t="shared" si="2"/>
        <v>-10071.5</v>
      </c>
      <c r="L18" s="22">
        <v>0</v>
      </c>
      <c r="M18" s="22">
        <v>178758.8</v>
      </c>
      <c r="N18" s="22">
        <f t="shared" si="3"/>
        <v>178758.8</v>
      </c>
    </row>
    <row r="19" spans="1:14" ht="94.5" x14ac:dyDescent="0.25">
      <c r="A19" s="16" t="s">
        <v>39</v>
      </c>
      <c r="B19" s="17" t="s">
        <v>40</v>
      </c>
      <c r="C19" s="18">
        <v>6737.8</v>
      </c>
      <c r="D19" s="19">
        <v>5944.6</v>
      </c>
      <c r="E19" s="20">
        <f t="shared" si="0"/>
        <v>-793.19999999999982</v>
      </c>
      <c r="F19" s="19">
        <v>7029.9</v>
      </c>
      <c r="G19" s="19">
        <v>5944.6</v>
      </c>
      <c r="H19" s="19">
        <f t="shared" si="1"/>
        <v>-1085.2999999999993</v>
      </c>
      <c r="I19" s="19">
        <v>7029.9</v>
      </c>
      <c r="J19" s="21">
        <v>7705.9</v>
      </c>
      <c r="K19" s="22">
        <f t="shared" si="2"/>
        <v>676</v>
      </c>
      <c r="L19" s="22">
        <v>0</v>
      </c>
      <c r="M19" s="22">
        <v>7705.9</v>
      </c>
      <c r="N19" s="22">
        <f t="shared" si="3"/>
        <v>7705.9</v>
      </c>
    </row>
    <row r="20" spans="1:14" ht="94.5" x14ac:dyDescent="0.25">
      <c r="A20" s="16" t="s">
        <v>41</v>
      </c>
      <c r="B20" s="17" t="s">
        <v>42</v>
      </c>
      <c r="C20" s="18">
        <v>25719.9</v>
      </c>
      <c r="D20" s="19">
        <v>38852</v>
      </c>
      <c r="E20" s="20">
        <f t="shared" si="0"/>
        <v>13132.099999999999</v>
      </c>
      <c r="F20" s="19">
        <v>24228.3999</v>
      </c>
      <c r="G20" s="19">
        <v>38852</v>
      </c>
      <c r="H20" s="19">
        <f t="shared" si="1"/>
        <v>14623.6001</v>
      </c>
      <c r="I20" s="19">
        <v>31819.000100000001</v>
      </c>
      <c r="J20" s="21">
        <v>33059.3001</v>
      </c>
      <c r="K20" s="22">
        <f t="shared" si="2"/>
        <v>1240.2999999999993</v>
      </c>
      <c r="L20" s="22">
        <v>0</v>
      </c>
      <c r="M20" s="22">
        <v>34007</v>
      </c>
      <c r="N20" s="22">
        <f t="shared" si="3"/>
        <v>34007</v>
      </c>
    </row>
    <row r="21" spans="1:14" ht="31.5" x14ac:dyDescent="0.25">
      <c r="A21" s="16" t="s">
        <v>43</v>
      </c>
      <c r="B21" s="17" t="s">
        <v>44</v>
      </c>
      <c r="C21" s="18">
        <v>690.9</v>
      </c>
      <c r="D21" s="19">
        <v>76</v>
      </c>
      <c r="E21" s="20">
        <f t="shared" si="0"/>
        <v>-614.9</v>
      </c>
      <c r="F21" s="19">
        <v>0</v>
      </c>
      <c r="G21" s="19">
        <v>76</v>
      </c>
      <c r="H21" s="19">
        <f t="shared" si="1"/>
        <v>76</v>
      </c>
      <c r="I21" s="19">
        <v>0</v>
      </c>
      <c r="J21" s="21">
        <v>76</v>
      </c>
      <c r="K21" s="22">
        <f t="shared" si="2"/>
        <v>76</v>
      </c>
      <c r="L21" s="22">
        <v>0</v>
      </c>
      <c r="M21" s="22">
        <v>76</v>
      </c>
      <c r="N21" s="22">
        <f t="shared" si="3"/>
        <v>76</v>
      </c>
    </row>
    <row r="22" spans="1:14" ht="94.5" x14ac:dyDescent="0.25">
      <c r="A22" s="16" t="s">
        <v>45</v>
      </c>
      <c r="B22" s="17" t="s">
        <v>46</v>
      </c>
      <c r="C22" s="18">
        <v>79.7</v>
      </c>
      <c r="D22" s="19">
        <v>147.9</v>
      </c>
      <c r="E22" s="20">
        <f t="shared" si="0"/>
        <v>68.2</v>
      </c>
      <c r="F22" s="19">
        <v>79.7</v>
      </c>
      <c r="G22" s="19">
        <v>147.9</v>
      </c>
      <c r="H22" s="19">
        <f t="shared" si="1"/>
        <v>68.2</v>
      </c>
      <c r="I22" s="19">
        <v>79.7</v>
      </c>
      <c r="J22" s="21">
        <v>73.900000000000006</v>
      </c>
      <c r="K22" s="22">
        <f t="shared" si="2"/>
        <v>-5.7999999999999972</v>
      </c>
      <c r="L22" s="22">
        <v>0</v>
      </c>
      <c r="M22" s="22">
        <v>73.900000000000006</v>
      </c>
      <c r="N22" s="22">
        <f t="shared" si="3"/>
        <v>73.900000000000006</v>
      </c>
    </row>
    <row r="23" spans="1:14" ht="78.75" x14ac:dyDescent="0.25">
      <c r="A23" s="16" t="s">
        <v>47</v>
      </c>
      <c r="B23" s="17" t="s">
        <v>48</v>
      </c>
      <c r="C23" s="18">
        <v>46869.5</v>
      </c>
      <c r="D23" s="19">
        <v>74429.3</v>
      </c>
      <c r="E23" s="20">
        <f t="shared" si="0"/>
        <v>27559.800000000003</v>
      </c>
      <c r="F23" s="19">
        <v>81959.5</v>
      </c>
      <c r="G23" s="19">
        <v>74429.3</v>
      </c>
      <c r="H23" s="19">
        <f t="shared" si="1"/>
        <v>-7530.1999999999971</v>
      </c>
      <c r="I23" s="19">
        <v>50973</v>
      </c>
      <c r="J23" s="21">
        <v>84550.9</v>
      </c>
      <c r="K23" s="22">
        <f t="shared" si="2"/>
        <v>33577.899999999994</v>
      </c>
      <c r="L23" s="22">
        <v>0</v>
      </c>
      <c r="M23" s="22">
        <v>78977.899999999994</v>
      </c>
      <c r="N23" s="22">
        <f t="shared" si="3"/>
        <v>78977.899999999994</v>
      </c>
    </row>
    <row r="24" spans="1:14" ht="31.5" x14ac:dyDescent="0.25">
      <c r="A24" s="16" t="s">
        <v>49</v>
      </c>
      <c r="B24" s="17" t="s">
        <v>50</v>
      </c>
      <c r="C24" s="18">
        <v>580.4</v>
      </c>
      <c r="D24" s="19">
        <v>618.9</v>
      </c>
      <c r="E24" s="20">
        <f t="shared" si="0"/>
        <v>38.5</v>
      </c>
      <c r="F24" s="19">
        <v>0</v>
      </c>
      <c r="G24" s="19">
        <v>618.9</v>
      </c>
      <c r="H24" s="19">
        <f t="shared" si="1"/>
        <v>618.9</v>
      </c>
      <c r="I24" s="19">
        <v>0</v>
      </c>
      <c r="J24" s="21">
        <v>226.5</v>
      </c>
      <c r="K24" s="22">
        <f t="shared" si="2"/>
        <v>226.5</v>
      </c>
      <c r="L24" s="22">
        <v>0</v>
      </c>
      <c r="M24" s="22">
        <v>0</v>
      </c>
      <c r="N24" s="22">
        <f t="shared" si="3"/>
        <v>0</v>
      </c>
    </row>
    <row r="25" spans="1:14" ht="47.25" x14ac:dyDescent="0.25">
      <c r="A25" s="16" t="s">
        <v>51</v>
      </c>
      <c r="B25" s="17" t="s">
        <v>52</v>
      </c>
      <c r="C25" s="18">
        <v>99</v>
      </c>
      <c r="D25" s="19">
        <v>99</v>
      </c>
      <c r="E25" s="20">
        <f t="shared" si="0"/>
        <v>0</v>
      </c>
      <c r="F25" s="19">
        <v>99</v>
      </c>
      <c r="G25" s="19">
        <v>99</v>
      </c>
      <c r="H25" s="19">
        <f t="shared" si="1"/>
        <v>0</v>
      </c>
      <c r="I25" s="19">
        <v>0</v>
      </c>
      <c r="J25" s="21">
        <v>99</v>
      </c>
      <c r="K25" s="22">
        <f t="shared" si="2"/>
        <v>99</v>
      </c>
      <c r="L25" s="22">
        <v>0</v>
      </c>
      <c r="M25" s="22">
        <v>99</v>
      </c>
      <c r="N25" s="22">
        <f t="shared" si="3"/>
        <v>99</v>
      </c>
    </row>
    <row r="26" spans="1:14" ht="47.25" x14ac:dyDescent="0.25">
      <c r="A26" s="16" t="s">
        <v>53</v>
      </c>
      <c r="B26" s="17" t="s">
        <v>54</v>
      </c>
      <c r="C26" s="18">
        <v>128379.6</v>
      </c>
      <c r="D26" s="19">
        <v>97993.600000000006</v>
      </c>
      <c r="E26" s="20">
        <f t="shared" si="0"/>
        <v>-30386</v>
      </c>
      <c r="F26" s="19">
        <v>63464</v>
      </c>
      <c r="G26" s="19">
        <v>97993.600000000006</v>
      </c>
      <c r="H26" s="19">
        <f t="shared" si="1"/>
        <v>34529.600000000006</v>
      </c>
      <c r="I26" s="19">
        <v>68849.7</v>
      </c>
      <c r="J26" s="21">
        <v>107695.7</v>
      </c>
      <c r="K26" s="22">
        <f t="shared" si="2"/>
        <v>38846</v>
      </c>
      <c r="L26" s="22">
        <v>0</v>
      </c>
      <c r="M26" s="22">
        <v>72511.399999999994</v>
      </c>
      <c r="N26" s="22">
        <f t="shared" si="3"/>
        <v>72511.399999999994</v>
      </c>
    </row>
    <row r="27" spans="1:14" ht="31.5" x14ac:dyDescent="0.25">
      <c r="A27" s="16" t="s">
        <v>55</v>
      </c>
      <c r="B27" s="17" t="s">
        <v>56</v>
      </c>
      <c r="C27" s="18">
        <v>16029.6</v>
      </c>
      <c r="D27" s="19">
        <v>18072</v>
      </c>
      <c r="E27" s="20">
        <f t="shared" si="0"/>
        <v>2042.3999999999996</v>
      </c>
      <c r="F27" s="19">
        <v>1377.4</v>
      </c>
      <c r="G27" s="19">
        <v>18072</v>
      </c>
      <c r="H27" s="19">
        <f t="shared" si="1"/>
        <v>16694.599999999999</v>
      </c>
      <c r="I27" s="19">
        <v>2070</v>
      </c>
      <c r="J27" s="21">
        <v>18072</v>
      </c>
      <c r="K27" s="22">
        <f t="shared" si="2"/>
        <v>16002</v>
      </c>
      <c r="L27" s="22">
        <v>0</v>
      </c>
      <c r="M27" s="22">
        <v>18072</v>
      </c>
      <c r="N27" s="22">
        <f t="shared" si="3"/>
        <v>18072</v>
      </c>
    </row>
    <row r="28" spans="1:14" ht="189" x14ac:dyDescent="0.25">
      <c r="A28" s="16" t="s">
        <v>57</v>
      </c>
      <c r="B28" s="17" t="s">
        <v>58</v>
      </c>
      <c r="C28" s="18">
        <v>2716.3</v>
      </c>
      <c r="D28" s="19">
        <v>1547</v>
      </c>
      <c r="E28" s="20">
        <f t="shared" si="0"/>
        <v>-1169.3000000000002</v>
      </c>
      <c r="F28" s="19">
        <v>2173.9</v>
      </c>
      <c r="G28" s="19">
        <v>1547</v>
      </c>
      <c r="H28" s="19">
        <f t="shared" si="1"/>
        <v>-626.90000000000009</v>
      </c>
      <c r="I28" s="19">
        <v>1913</v>
      </c>
      <c r="J28" s="21">
        <v>1547</v>
      </c>
      <c r="K28" s="22">
        <f t="shared" si="2"/>
        <v>-366</v>
      </c>
      <c r="L28" s="22">
        <v>0</v>
      </c>
      <c r="M28" s="22">
        <v>1547</v>
      </c>
      <c r="N28" s="22">
        <f t="shared" si="3"/>
        <v>1547</v>
      </c>
    </row>
    <row r="29" spans="1:14" ht="63" x14ac:dyDescent="0.25">
      <c r="A29" s="16" t="s">
        <v>59</v>
      </c>
      <c r="B29" s="17" t="s">
        <v>60</v>
      </c>
      <c r="C29" s="18">
        <v>10000</v>
      </c>
      <c r="D29" s="19">
        <v>10000</v>
      </c>
      <c r="E29" s="20">
        <f t="shared" si="0"/>
        <v>0</v>
      </c>
      <c r="F29" s="19">
        <v>12000</v>
      </c>
      <c r="G29" s="19">
        <v>10000</v>
      </c>
      <c r="H29" s="19">
        <f t="shared" si="1"/>
        <v>-2000</v>
      </c>
      <c r="I29" s="19">
        <v>12000</v>
      </c>
      <c r="J29" s="21">
        <v>10000</v>
      </c>
      <c r="K29" s="22">
        <f t="shared" si="2"/>
        <v>-2000</v>
      </c>
      <c r="L29" s="22">
        <v>0</v>
      </c>
      <c r="M29" s="22">
        <v>10000</v>
      </c>
      <c r="N29" s="22">
        <f t="shared" si="3"/>
        <v>10000</v>
      </c>
    </row>
    <row r="30" spans="1:14" ht="63" x14ac:dyDescent="0.25">
      <c r="A30" s="16" t="s">
        <v>61</v>
      </c>
      <c r="B30" s="17" t="s">
        <v>62</v>
      </c>
      <c r="C30" s="18">
        <v>2882.5</v>
      </c>
      <c r="D30" s="19">
        <v>0</v>
      </c>
      <c r="E30" s="20">
        <f t="shared" si="0"/>
        <v>-2882.5</v>
      </c>
      <c r="F30" s="19">
        <v>18855</v>
      </c>
      <c r="G30" s="19">
        <v>0</v>
      </c>
      <c r="H30" s="19">
        <f t="shared" si="1"/>
        <v>-18855</v>
      </c>
      <c r="I30" s="19">
        <v>25168</v>
      </c>
      <c r="J30" s="21">
        <v>14883.5</v>
      </c>
      <c r="K30" s="22">
        <f t="shared" si="2"/>
        <v>-10284.5</v>
      </c>
      <c r="L30" s="22">
        <v>0</v>
      </c>
      <c r="M30" s="22">
        <v>13701.6</v>
      </c>
      <c r="N30" s="22">
        <f t="shared" si="3"/>
        <v>13701.6</v>
      </c>
    </row>
    <row r="31" spans="1:14" ht="47.25" x14ac:dyDescent="0.25">
      <c r="A31" s="16" t="s">
        <v>63</v>
      </c>
      <c r="B31" s="17" t="s">
        <v>64</v>
      </c>
      <c r="C31" s="18">
        <v>365.1</v>
      </c>
      <c r="D31" s="19">
        <v>0</v>
      </c>
      <c r="E31" s="20">
        <f t="shared" si="0"/>
        <v>-365.1</v>
      </c>
      <c r="F31" s="19">
        <v>255.6</v>
      </c>
      <c r="G31" s="19">
        <v>0</v>
      </c>
      <c r="H31" s="19">
        <f t="shared" si="1"/>
        <v>-255.6</v>
      </c>
      <c r="I31" s="19">
        <v>292.10000000000002</v>
      </c>
      <c r="J31" s="21">
        <v>3484.8</v>
      </c>
      <c r="K31" s="22">
        <f t="shared" si="2"/>
        <v>3192.7000000000003</v>
      </c>
      <c r="L31" s="22">
        <v>0</v>
      </c>
      <c r="M31" s="22">
        <v>0</v>
      </c>
      <c r="N31" s="22">
        <f t="shared" si="3"/>
        <v>0</v>
      </c>
    </row>
    <row r="32" spans="1:14" ht="63" x14ac:dyDescent="0.25">
      <c r="A32" s="16" t="s">
        <v>65</v>
      </c>
      <c r="B32" s="17" t="s">
        <v>66</v>
      </c>
      <c r="C32" s="18">
        <v>188.8</v>
      </c>
      <c r="D32" s="19">
        <v>196.3</v>
      </c>
      <c r="E32" s="20">
        <f t="shared" si="0"/>
        <v>7.5</v>
      </c>
      <c r="F32" s="19">
        <v>294.5</v>
      </c>
      <c r="G32" s="19">
        <v>196.3</v>
      </c>
      <c r="H32" s="19">
        <f t="shared" si="1"/>
        <v>-98.199999999999989</v>
      </c>
      <c r="I32" s="19">
        <v>306.2</v>
      </c>
      <c r="J32" s="21">
        <v>204.2</v>
      </c>
      <c r="K32" s="22">
        <f t="shared" si="2"/>
        <v>-102</v>
      </c>
      <c r="L32" s="22">
        <v>0</v>
      </c>
      <c r="M32" s="22">
        <v>212.3</v>
      </c>
      <c r="N32" s="22">
        <f t="shared" si="3"/>
        <v>212.3</v>
      </c>
    </row>
    <row r="33" spans="1:14" ht="94.5" x14ac:dyDescent="0.25">
      <c r="A33" s="16" t="s">
        <v>67</v>
      </c>
      <c r="B33" s="17" t="s">
        <v>68</v>
      </c>
      <c r="C33" s="18">
        <v>11340.3</v>
      </c>
      <c r="D33" s="19">
        <v>9143.1</v>
      </c>
      <c r="E33" s="20">
        <f t="shared" si="0"/>
        <v>-2197.1999999999989</v>
      </c>
      <c r="F33" s="19">
        <v>11355.7</v>
      </c>
      <c r="G33" s="19">
        <v>9143.1</v>
      </c>
      <c r="H33" s="19">
        <f t="shared" si="1"/>
        <v>-2212.6000000000004</v>
      </c>
      <c r="I33" s="19">
        <v>11372.3</v>
      </c>
      <c r="J33" s="21">
        <v>12356.9</v>
      </c>
      <c r="K33" s="22">
        <f t="shared" si="2"/>
        <v>984.60000000000036</v>
      </c>
      <c r="L33" s="22">
        <v>0</v>
      </c>
      <c r="M33" s="22">
        <v>12674.1</v>
      </c>
      <c r="N33" s="22">
        <f t="shared" si="3"/>
        <v>12674.1</v>
      </c>
    </row>
    <row r="34" spans="1:14" ht="63" x14ac:dyDescent="0.25">
      <c r="A34" s="16" t="s">
        <v>69</v>
      </c>
      <c r="B34" s="17" t="s">
        <v>70</v>
      </c>
      <c r="C34" s="18">
        <v>465.5</v>
      </c>
      <c r="D34" s="19">
        <v>465.5</v>
      </c>
      <c r="E34" s="20">
        <f t="shared" si="0"/>
        <v>0</v>
      </c>
      <c r="F34" s="19">
        <v>465.5</v>
      </c>
      <c r="G34" s="19">
        <v>465.5</v>
      </c>
      <c r="H34" s="19">
        <f t="shared" si="1"/>
        <v>0</v>
      </c>
      <c r="I34" s="19">
        <v>465.5</v>
      </c>
      <c r="J34" s="21">
        <v>465.5</v>
      </c>
      <c r="K34" s="22">
        <f t="shared" si="2"/>
        <v>0</v>
      </c>
      <c r="L34" s="22">
        <v>0</v>
      </c>
      <c r="M34" s="22">
        <v>465.5</v>
      </c>
      <c r="N34" s="22">
        <f t="shared" si="3"/>
        <v>465.5</v>
      </c>
    </row>
    <row r="35" spans="1:14" ht="78.75" x14ac:dyDescent="0.25">
      <c r="A35" s="16" t="s">
        <v>71</v>
      </c>
      <c r="B35" s="17" t="s">
        <v>72</v>
      </c>
      <c r="C35" s="18">
        <v>7627.4</v>
      </c>
      <c r="D35" s="19">
        <v>8476.5</v>
      </c>
      <c r="E35" s="20">
        <f t="shared" si="0"/>
        <v>849.10000000000036</v>
      </c>
      <c r="F35" s="19">
        <v>8046.1</v>
      </c>
      <c r="G35" s="19">
        <v>8476.5</v>
      </c>
      <c r="H35" s="19">
        <f t="shared" si="1"/>
        <v>430.39999999999964</v>
      </c>
      <c r="I35" s="19">
        <v>8173.4</v>
      </c>
      <c r="J35" s="21">
        <v>8610.5</v>
      </c>
      <c r="K35" s="22">
        <f t="shared" si="2"/>
        <v>437.10000000000036</v>
      </c>
      <c r="L35" s="22">
        <v>0</v>
      </c>
      <c r="M35" s="22">
        <v>8870.7000000000007</v>
      </c>
      <c r="N35" s="22">
        <f t="shared" si="3"/>
        <v>8870.7000000000007</v>
      </c>
    </row>
    <row r="36" spans="1:14" ht="31.5" x14ac:dyDescent="0.25">
      <c r="A36" s="16" t="s">
        <v>73</v>
      </c>
      <c r="B36" s="17" t="s">
        <v>74</v>
      </c>
      <c r="C36" s="18">
        <v>2027.9</v>
      </c>
      <c r="D36" s="19">
        <v>2843.5770000000002</v>
      </c>
      <c r="E36" s="20">
        <f t="shared" si="0"/>
        <v>815.67700000000013</v>
      </c>
      <c r="F36" s="19">
        <v>2555.982</v>
      </c>
      <c r="G36" s="19">
        <v>2843.5770000000002</v>
      </c>
      <c r="H36" s="19">
        <f t="shared" si="1"/>
        <v>287.59500000000025</v>
      </c>
      <c r="I36" s="19">
        <v>2703.8879999999999</v>
      </c>
      <c r="J36" s="21">
        <v>3243.24</v>
      </c>
      <c r="K36" s="22">
        <f t="shared" si="2"/>
        <v>539.35199999999986</v>
      </c>
      <c r="L36" s="22">
        <v>0</v>
      </c>
      <c r="M36" s="22">
        <v>3243.24</v>
      </c>
      <c r="N36" s="22">
        <f t="shared" si="3"/>
        <v>3243.24</v>
      </c>
    </row>
    <row r="37" spans="1:14" ht="31.5" x14ac:dyDescent="0.25">
      <c r="A37" s="16" t="s">
        <v>17</v>
      </c>
      <c r="B37" s="17" t="s">
        <v>75</v>
      </c>
      <c r="C37" s="18">
        <v>5716.9</v>
      </c>
      <c r="D37" s="19">
        <v>29687.427</v>
      </c>
      <c r="E37" s="20">
        <f t="shared" si="0"/>
        <v>23970.527000000002</v>
      </c>
      <c r="F37" s="19">
        <v>4157.01</v>
      </c>
      <c r="G37" s="19">
        <v>29687.427</v>
      </c>
      <c r="H37" s="19">
        <f t="shared" si="1"/>
        <v>25530.417000000001</v>
      </c>
      <c r="I37" s="19">
        <v>7812.8819999999996</v>
      </c>
      <c r="J37" s="21">
        <v>35542.485000000001</v>
      </c>
      <c r="K37" s="22">
        <f t="shared" si="2"/>
        <v>27729.603000000003</v>
      </c>
      <c r="L37" s="22">
        <v>0</v>
      </c>
      <c r="M37" s="22">
        <v>5979.2039999999997</v>
      </c>
      <c r="N37" s="22">
        <f t="shared" si="3"/>
        <v>5979.2039999999997</v>
      </c>
    </row>
    <row r="38" spans="1:14" ht="47.25" x14ac:dyDescent="0.25">
      <c r="A38" s="16" t="s">
        <v>76</v>
      </c>
      <c r="B38" s="17" t="s">
        <v>77</v>
      </c>
      <c r="C38" s="18">
        <v>0</v>
      </c>
      <c r="D38" s="19">
        <v>2501.0369999999998</v>
      </c>
      <c r="E38" s="20">
        <f t="shared" si="0"/>
        <v>2501.0369999999998</v>
      </c>
      <c r="F38" s="19">
        <v>0</v>
      </c>
      <c r="G38" s="19">
        <v>2501.0369999999998</v>
      </c>
      <c r="H38" s="19">
        <f t="shared" si="1"/>
        <v>2501.0369999999998</v>
      </c>
      <c r="I38" s="19">
        <v>0</v>
      </c>
      <c r="J38" s="21">
        <v>2320.4609999999998</v>
      </c>
      <c r="K38" s="22">
        <f t="shared" si="2"/>
        <v>2320.4609999999998</v>
      </c>
      <c r="L38" s="22">
        <v>0</v>
      </c>
      <c r="M38" s="22">
        <v>0</v>
      </c>
      <c r="N38" s="22">
        <f t="shared" si="3"/>
        <v>0</v>
      </c>
    </row>
    <row r="39" spans="1:14" ht="31.5" x14ac:dyDescent="0.25">
      <c r="A39" s="16" t="s">
        <v>78</v>
      </c>
      <c r="B39" s="23" t="s">
        <v>79</v>
      </c>
      <c r="C39" s="18">
        <v>153.69999999999999</v>
      </c>
      <c r="D39" s="19">
        <v>0</v>
      </c>
      <c r="E39" s="20">
        <f t="shared" si="0"/>
        <v>-153.69999999999999</v>
      </c>
      <c r="F39" s="19"/>
      <c r="G39" s="19"/>
      <c r="H39" s="19"/>
      <c r="I39" s="19"/>
      <c r="J39" s="21"/>
      <c r="K39" s="22"/>
      <c r="L39" s="22"/>
      <c r="M39" s="22"/>
      <c r="N39" s="22"/>
    </row>
    <row r="40" spans="1:14" ht="47.25" x14ac:dyDescent="0.25">
      <c r="A40" s="24" t="s">
        <v>80</v>
      </c>
      <c r="B40" s="23" t="s">
        <v>81</v>
      </c>
      <c r="C40" s="18">
        <v>223594.2</v>
      </c>
      <c r="D40" s="19">
        <v>0</v>
      </c>
      <c r="E40" s="20">
        <f t="shared" si="0"/>
        <v>-223594.2</v>
      </c>
      <c r="F40" s="19"/>
      <c r="G40" s="19"/>
      <c r="H40" s="19"/>
      <c r="I40" s="19"/>
      <c r="J40" s="21"/>
      <c r="K40" s="22"/>
      <c r="L40" s="22"/>
      <c r="M40" s="22"/>
      <c r="N40" s="22"/>
    </row>
    <row r="41" spans="1:14" ht="31.5" x14ac:dyDescent="0.25">
      <c r="A41" s="24" t="s">
        <v>82</v>
      </c>
      <c r="B41" s="23" t="s">
        <v>83</v>
      </c>
      <c r="C41" s="18">
        <v>1700</v>
      </c>
      <c r="D41" s="19">
        <v>0</v>
      </c>
      <c r="E41" s="20">
        <f t="shared" si="0"/>
        <v>-1700</v>
      </c>
      <c r="F41" s="19"/>
      <c r="G41" s="19"/>
      <c r="H41" s="19"/>
      <c r="I41" s="19"/>
      <c r="J41" s="21"/>
      <c r="K41" s="22"/>
      <c r="L41" s="22"/>
      <c r="M41" s="22"/>
      <c r="N41" s="22"/>
    </row>
    <row r="42" spans="1:14" ht="19.5" customHeight="1" x14ac:dyDescent="0.25">
      <c r="A42" s="25" t="s">
        <v>84</v>
      </c>
      <c r="B42" s="25"/>
      <c r="C42" s="26">
        <f>SUM(C6:C41)</f>
        <v>1065421.6000000001</v>
      </c>
      <c r="D42" s="26">
        <f>SUM(D6:D41)</f>
        <v>944800.66610000015</v>
      </c>
      <c r="E42" s="27">
        <f t="shared" si="0"/>
        <v>-120620.93389999995</v>
      </c>
      <c r="F42" s="28">
        <f>SUM(F6:F38)</f>
        <v>633792.31409999996</v>
      </c>
      <c r="G42" s="28">
        <f t="shared" ref="G42:M42" si="4">SUM(G6:G38)</f>
        <v>944800.66610000015</v>
      </c>
      <c r="H42" s="29">
        <f t="shared" si="1"/>
        <v>311008.35200000019</v>
      </c>
      <c r="I42" s="28">
        <f t="shared" si="4"/>
        <v>695542.14910000004</v>
      </c>
      <c r="J42" s="28">
        <f t="shared" si="4"/>
        <v>992086.3983</v>
      </c>
      <c r="K42" s="30">
        <f t="shared" si="2"/>
        <v>296544.24919999996</v>
      </c>
      <c r="L42" s="28">
        <f t="shared" si="4"/>
        <v>0</v>
      </c>
      <c r="M42" s="28">
        <f t="shared" si="4"/>
        <v>733299.01329999999</v>
      </c>
      <c r="N42" s="30">
        <f t="shared" si="3"/>
        <v>733299.01329999999</v>
      </c>
    </row>
    <row r="43" spans="1:14" ht="12.7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4"/>
      <c r="L43" s="32"/>
    </row>
    <row r="44" spans="1:14" ht="15.2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4"/>
    </row>
    <row r="45" spans="1:14" x14ac:dyDescent="0.25">
      <c r="A45" s="31"/>
      <c r="B45" s="31"/>
      <c r="C45" s="31"/>
      <c r="D45" s="31"/>
      <c r="E45" s="31"/>
      <c r="F45" s="31"/>
      <c r="G45" s="31"/>
      <c r="H45" s="31"/>
      <c r="I45" s="31"/>
    </row>
    <row r="46" spans="1:14" x14ac:dyDescent="0.25">
      <c r="A46" s="31"/>
      <c r="B46" s="31"/>
      <c r="C46" s="31"/>
      <c r="D46" s="31"/>
      <c r="E46" s="31"/>
      <c r="F46" s="31"/>
      <c r="G46" s="31"/>
      <c r="H46" s="31"/>
      <c r="I46" s="31"/>
    </row>
  </sheetData>
  <autoFilter ref="A5:G5" xr:uid="{90B79A7A-5900-4B92-949C-6EA5F9BA99BF}"/>
  <mergeCells count="7">
    <mergeCell ref="A42:B42"/>
    <mergeCell ref="A2:N2"/>
    <mergeCell ref="M3:N3"/>
    <mergeCell ref="C4:E4"/>
    <mergeCell ref="F4:H4"/>
    <mergeCell ref="I4:K4"/>
    <mergeCell ref="L4:N4"/>
  </mergeCells>
  <printOptions horizontalCentered="1"/>
  <pageMargins left="0" right="0" top="0.59055118110236227" bottom="0" header="0.39370078740157483" footer="0.51181102362204722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сравнении с 2021 г</vt:lpstr>
      <vt:lpstr>'в сравнении с 2021 г'!Заголовки_для_печати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2021-11-18T07:00:20Z</dcterms:created>
  <dcterms:modified xsi:type="dcterms:W3CDTF">2021-11-18T07:00:48Z</dcterms:modified>
</cp:coreProperties>
</file>