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4ECE45F-E78E-4D0C-9CBC-7DB84F785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definedNames>
    <definedName name="_xlnm._FilterDatabase" localSheetId="0" hidden="1">'2021'!$A$13:$C$60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2" l="1"/>
  <c r="C56" i="2"/>
  <c r="C52" i="2"/>
  <c r="C47" i="2"/>
  <c r="C44" i="2"/>
  <c r="C38" i="2"/>
  <c r="C33" i="2"/>
  <c r="C26" i="2"/>
  <c r="C23" i="2"/>
  <c r="C14" i="2"/>
  <c r="C8" i="2"/>
  <c r="C11" i="2" l="1"/>
  <c r="C61" i="2" s="1"/>
</calcChain>
</file>

<file path=xl/sharedStrings.xml><?xml version="1.0" encoding="utf-8"?>
<sst xmlns="http://schemas.openxmlformats.org/spreadsheetml/2006/main" count="115" uniqueCount="104">
  <si>
    <t/>
  </si>
  <si>
    <t>Наименование</t>
  </si>
  <si>
    <t>Рз Пр</t>
  </si>
  <si>
    <t>Расходы всего</t>
  </si>
  <si>
    <t>в том числе: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</si>
  <si>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</si>
  <si>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</si>
  <si>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</si>
  <si>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</si>
  <si>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</si>
  <si>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</si>
  <si>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</si>
  <si>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</si>
  <si>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</si>
  <si>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</si>
  <si>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</si>
  <si>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</si>
  <si>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</si>
  <si>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</si>
  <si>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</si>
  <si>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</si>
  <si>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</si>
  <si>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</si>
  <si>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</si>
  <si>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</si>
  <si>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</si>
  <si>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</si>
  <si>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</si>
  <si>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</si>
  <si>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</si>
  <si>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</si>
  <si>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</si>
  <si>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</si>
  <si>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</si>
  <si>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</si>
  <si>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</si>
  <si>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</si>
  <si>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</si>
  <si>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</si>
  <si>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</si>
  <si>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</si>
  <si>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</si>
  <si>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</si>
  <si>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</si>
  <si>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</si>
  <si>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</si>
  <si>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</si>
  <si>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</si>
  <si>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</si>
  <si>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</si>
  <si>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</si>
  <si>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</si>
  <si>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</si>
  <si>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</si>
  <si>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</si>
  <si>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</si>
  <si>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</si>
  <si>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</si>
  <si>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</si>
  <si>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</si>
  <si>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</si>
  <si>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</si>
  <si>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</si>
  <si>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</si>
  <si>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</si>
  <si>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</si>
  <si>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</si>
  <si>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</si>
  <si>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</si>
  <si>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</si>
  <si>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</si>
  <si>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</si>
  <si>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</si>
  <si>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</si>
  <si>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</si>
  <si>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</si>
  <si>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</si>
  <si>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</si>
  <si>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</si>
  <si>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</si>
  <si>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</si>
  <si>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</si>
  <si>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</si>
  <si>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</si>
  <si>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</si>
  <si>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</si>
  <si>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</si>
  <si>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</si>
  <si>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</si>
  <si>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</si>
  <si>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</si>
  <si>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</si>
  <si>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</si>
  <si>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</si>
  <si>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</si>
  <si>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Условно утвержденные</t>
  </si>
  <si>
    <t xml:space="preserve">Налоговые и неналоговые доходы </t>
  </si>
  <si>
    <t>Результат исполнения дефицит (-) профицит (+)</t>
  </si>
  <si>
    <t xml:space="preserve">Безвозмездные перечисления </t>
  </si>
  <si>
    <t>Сумма (тыс. рублей)</t>
  </si>
  <si>
    <t>Доходы 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</si>
  <si>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</si>
  <si>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</si>
  <si>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Оценка ожидаемого исполнения бюджета МО "Южно-Курильский городской округ"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</si>
</sst>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#,##0.0"/>
    <numFmt numFmtId="166" formatCode="_-* #,##0.0_-;\-* #,##0.0_-;_-* &quot;-&quot;??_-;_-@_-"/>
  </numFmts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>
      <alignment vertical="top" wrapText="1"/>
    </xf>
    <xf numFmtId="165" fontId="3" fillId="2" borderId="1">
      <alignment horizontal="right" vertical="top" shrinkToFit="1"/>
    </xf>
    <xf numFmtId="43" fontId="5" fillId="0" borderId="0" applyFont="0" applyFill="0" applyBorder="0" applyAlignment="0" applyProtection="0"/>
  </cellStyleXfs>
  <cellXfs count="35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2" fillId="4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6" fontId="4" fillId="0" borderId="0" xfId="2" applyNumberFormat="1" applyFont="1" applyFill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6" fontId="2" fillId="4" borderId="1" xfId="2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6" fontId="2" fillId="3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6" fontId="2" fillId="4" borderId="3" xfId="2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6" fontId="4" fillId="4" borderId="3" xfId="2" applyNumberFormat="1" applyFont="1" applyFill="1" applyBorder="1" applyAlignment="1">
      <alignment horizontal="center" vertical="center" wrapText="1"/>
    </xf>
    <xf numFmtId="43" fontId="0" fillId="0" borderId="0" xfId="2" applyFont="1" applyBorder="1"/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</cellXfs>
  <cellStyles count="3">
    <cellStyle name="st26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160C-0724-43B8-BF47-10D4BCF2BF12}">
  <dimension ref="A1:D61"/>
  <sheetViews>
    <sheetView tabSelected="1" zoomScaleNormal="100" workbookViewId="0">
      <selection activeCell="A2" sqref="A2:C2"/>
    </sheetView>
  </sheetViews>
  <sheetFormatPr defaultRowHeight="15.75" x14ac:dyDescent="0.2"/>
  <cols>
    <col min="1" max="1" width="73.1640625" style="3" customWidth="1"/>
    <col min="2" max="2" width="10" style="4" customWidth="1"/>
    <col min="3" max="3" width="23.33203125" style="5" customWidth="1"/>
    <col min="4" max="4" width="14.5" customWidth="1"/>
  </cols>
  <sheetData>
    <row r="1" spans="1:4" x14ac:dyDescent="0.2">
      <c r="A1" s="3" t="s">
        <v>0</v>
      </c>
    </row>
    <row r="2" spans="1:4" ht="41.85" customHeight="1" x14ac:dyDescent="0.2">
      <c r="A2" s="31" t="s">
        <v>103</v>
      </c>
      <c r="B2" s="31"/>
      <c r="C2" s="31"/>
    </row>
    <row r="3" spans="1:4" ht="18" customHeight="1" x14ac:dyDescent="0.2">
      <c r="A3" s="32"/>
      <c r="B3" s="32"/>
      <c r="C3" s="32"/>
    </row>
    <row r="4" spans="1:4" ht="43.35" customHeight="1" x14ac:dyDescent="0.2">
      <c r="A4" s="33" t="s">
        <v>1</v>
      </c>
      <c r="B4" s="33" t="s">
        <v>2</v>
      </c>
      <c r="C4" s="34" t="s">
        <v>99</v>
      </c>
    </row>
    <row r="5" spans="1:4" ht="14.45" customHeight="1" x14ac:dyDescent="0.2">
      <c r="A5" s="33" t="s">
        <v>0</v>
      </c>
      <c r="B5" s="33" t="s">
        <v>0</v>
      </c>
      <c r="C5" s="34" t="s">
        <v>0</v>
      </c>
    </row>
    <row r="6" spans="1:4" ht="29.85" customHeight="1" x14ac:dyDescent="0.2">
      <c r="A6" s="33" t="s">
        <v>0</v>
      </c>
      <c r="B6" s="33" t="s">
        <v>0</v>
      </c>
      <c r="C6" s="34" t="s">
        <v>0</v>
      </c>
    </row>
    <row r="7" spans="1:4" ht="12.75" customHeight="1" x14ac:dyDescent="0.2">
      <c r="A7" s="33" t="s">
        <v>0</v>
      </c>
      <c r="B7" s="33" t="s">
        <v>0</v>
      </c>
      <c r="C7" s="34" t="s">
        <v>0</v>
      </c>
    </row>
    <row r="8" spans="1:4" ht="18.75" customHeight="1" x14ac:dyDescent="0.2">
      <c r="A8" s="2" t="s">
        <v>100</v>
      </c>
      <c r="B8" s="6"/>
      <c r="C8" s="7">
        <f>C9+C10</f>
        <v>3224493.2</v>
      </c>
    </row>
    <row r="9" spans="1:4" ht="12.75" customHeight="1" x14ac:dyDescent="0.2">
      <c r="A9" s="8" t="s">
        <v>96</v>
      </c>
      <c r="B9" s="9"/>
      <c r="C9" s="10">
        <v>744946.1</v>
      </c>
    </row>
    <row r="10" spans="1:4" ht="12.75" customHeight="1" x14ac:dyDescent="0.2">
      <c r="A10" s="8" t="s">
        <v>98</v>
      </c>
      <c r="B10" s="9"/>
      <c r="C10" s="10">
        <v>2479547.1</v>
      </c>
    </row>
    <row r="11" spans="1:4" ht="21" customHeight="1" x14ac:dyDescent="0.2">
      <c r="A11" s="2" t="s">
        <v>3</v>
      </c>
      <c r="B11" s="6" t="s">
        <v>0</v>
      </c>
      <c r="C11" s="7">
        <f>C13+C14+C23+C26+C33+C38+C44+C47+C52+C56+C59</f>
        <v>3428838.6</v>
      </c>
    </row>
    <row r="12" spans="1:4" ht="14.45" customHeight="1" x14ac:dyDescent="0.2">
      <c r="A12" s="11" t="s">
        <v>4</v>
      </c>
      <c r="B12" s="12" t="s">
        <v>0</v>
      </c>
      <c r="C12" s="13"/>
    </row>
    <row r="13" spans="1:4" ht="14.45" customHeight="1" x14ac:dyDescent="0.2">
      <c r="A13" s="23" t="s">
        <v>95</v>
      </c>
      <c r="B13" s="12"/>
      <c r="C13" s="20">
        <v>0</v>
      </c>
    </row>
    <row r="14" spans="1:4" ht="28.9" customHeight="1" x14ac:dyDescent="0.2">
      <c r="A14" s="2" t="s">
        <v>5</v>
      </c>
      <c r="B14" s="6" t="s">
        <v>6</v>
      </c>
      <c r="C14" s="7">
        <f t="shared" ref="C14" si="0">C15+C16+C17+C18+C19+C20+C21+C22</f>
        <v>343943.8</v>
      </c>
    </row>
    <row r="15" spans="1:4" ht="31.5" x14ac:dyDescent="0.2">
      <c r="A15" s="11" t="s">
        <v>7</v>
      </c>
      <c r="B15" s="12" t="s">
        <v>8</v>
      </c>
      <c r="C15" s="20">
        <v>8617.7999999999993</v>
      </c>
      <c r="D15" s="30"/>
    </row>
    <row r="16" spans="1:4" ht="47.25" x14ac:dyDescent="0.2">
      <c r="A16" s="11" t="s">
        <v>9</v>
      </c>
      <c r="B16" s="12" t="s">
        <v>10</v>
      </c>
      <c r="C16" s="20">
        <v>16681.400000000001</v>
      </c>
    </row>
    <row r="17" spans="1:3" ht="47.25" x14ac:dyDescent="0.2">
      <c r="A17" s="11" t="s">
        <v>11</v>
      </c>
      <c r="B17" s="12" t="s">
        <v>12</v>
      </c>
      <c r="C17" s="20">
        <v>147074.29999999999</v>
      </c>
    </row>
    <row r="18" spans="1:3" x14ac:dyDescent="0.2">
      <c r="A18" s="11" t="s">
        <v>13</v>
      </c>
      <c r="B18" s="12" t="s">
        <v>14</v>
      </c>
      <c r="C18" s="20">
        <v>3.3</v>
      </c>
    </row>
    <row r="19" spans="1:3" ht="47.25" x14ac:dyDescent="0.2">
      <c r="A19" s="11" t="s">
        <v>15</v>
      </c>
      <c r="B19" s="12" t="s">
        <v>16</v>
      </c>
      <c r="C19" s="20">
        <v>35109.5</v>
      </c>
    </row>
    <row r="20" spans="1:3" x14ac:dyDescent="0.2">
      <c r="A20" s="11" t="s">
        <v>17</v>
      </c>
      <c r="B20" s="12" t="s">
        <v>18</v>
      </c>
      <c r="C20" s="20">
        <v>0</v>
      </c>
    </row>
    <row r="21" spans="1:3" x14ac:dyDescent="0.2">
      <c r="A21" s="11" t="s">
        <v>19</v>
      </c>
      <c r="B21" s="12" t="s">
        <v>20</v>
      </c>
      <c r="C21" s="20">
        <v>4019.2</v>
      </c>
    </row>
    <row r="22" spans="1:3" x14ac:dyDescent="0.2">
      <c r="A22" s="11" t="s">
        <v>21</v>
      </c>
      <c r="B22" s="12" t="s">
        <v>22</v>
      </c>
      <c r="C22" s="20">
        <v>132438.29999999999</v>
      </c>
    </row>
    <row r="23" spans="1:3" ht="31.5" x14ac:dyDescent="0.2">
      <c r="A23" s="2" t="s">
        <v>23</v>
      </c>
      <c r="B23" s="6" t="s">
        <v>24</v>
      </c>
      <c r="C23" s="7">
        <f t="shared" ref="C23" si="1">C24+C25</f>
        <v>25518.6</v>
      </c>
    </row>
    <row r="24" spans="1:3" ht="31.5" x14ac:dyDescent="0.2">
      <c r="A24" s="11" t="s">
        <v>25</v>
      </c>
      <c r="B24" s="12" t="s">
        <v>26</v>
      </c>
      <c r="C24" s="20">
        <v>24272</v>
      </c>
    </row>
    <row r="25" spans="1:3" ht="31.5" x14ac:dyDescent="0.2">
      <c r="A25" s="11" t="s">
        <v>27</v>
      </c>
      <c r="B25" s="12" t="s">
        <v>28</v>
      </c>
      <c r="C25" s="20">
        <v>1246.5999999999999</v>
      </c>
    </row>
    <row r="26" spans="1:3" x14ac:dyDescent="0.2">
      <c r="A26" s="2" t="s">
        <v>29</v>
      </c>
      <c r="B26" s="6" t="s">
        <v>30</v>
      </c>
      <c r="C26" s="7">
        <f t="shared" ref="C26" si="2">C27+C28+C29+C30+C31+C32</f>
        <v>594292.1</v>
      </c>
    </row>
    <row r="27" spans="1:3" x14ac:dyDescent="0.2">
      <c r="A27" s="11" t="s">
        <v>31</v>
      </c>
      <c r="B27" s="12" t="s">
        <v>32</v>
      </c>
      <c r="C27" s="20">
        <v>889.3</v>
      </c>
    </row>
    <row r="28" spans="1:3" x14ac:dyDescent="0.2">
      <c r="A28" s="11" t="s">
        <v>33</v>
      </c>
      <c r="B28" s="12" t="s">
        <v>34</v>
      </c>
      <c r="C28" s="20">
        <v>24181.9</v>
      </c>
    </row>
    <row r="29" spans="1:3" x14ac:dyDescent="0.2">
      <c r="A29" s="11" t="s">
        <v>35</v>
      </c>
      <c r="B29" s="12" t="s">
        <v>36</v>
      </c>
      <c r="C29" s="20">
        <v>15533.9</v>
      </c>
    </row>
    <row r="30" spans="1:3" x14ac:dyDescent="0.2">
      <c r="A30" s="11" t="s">
        <v>37</v>
      </c>
      <c r="B30" s="12" t="s">
        <v>38</v>
      </c>
      <c r="C30" s="20">
        <v>159689.5</v>
      </c>
    </row>
    <row r="31" spans="1:3" x14ac:dyDescent="0.2">
      <c r="A31" s="11" t="s">
        <v>39</v>
      </c>
      <c r="B31" s="12" t="s">
        <v>40</v>
      </c>
      <c r="C31" s="20">
        <v>325641.90000000002</v>
      </c>
    </row>
    <row r="32" spans="1:3" x14ac:dyDescent="0.2">
      <c r="A32" s="11" t="s">
        <v>41</v>
      </c>
      <c r="B32" s="12" t="s">
        <v>42</v>
      </c>
      <c r="C32" s="20">
        <v>68355.600000000006</v>
      </c>
    </row>
    <row r="33" spans="1:3" x14ac:dyDescent="0.2">
      <c r="A33" s="2" t="s">
        <v>43</v>
      </c>
      <c r="B33" s="6" t="s">
        <v>44</v>
      </c>
      <c r="C33" s="7">
        <f t="shared" ref="C33" si="3">C34+C35+C36</f>
        <v>1181116.7</v>
      </c>
    </row>
    <row r="34" spans="1:3" x14ac:dyDescent="0.2">
      <c r="A34" s="11" t="s">
        <v>45</v>
      </c>
      <c r="B34" s="12" t="s">
        <v>46</v>
      </c>
      <c r="C34" s="20">
        <v>640299.9</v>
      </c>
    </row>
    <row r="35" spans="1:3" x14ac:dyDescent="0.2">
      <c r="A35" s="11" t="s">
        <v>47</v>
      </c>
      <c r="B35" s="12" t="s">
        <v>48</v>
      </c>
      <c r="C35" s="20">
        <v>441730.8</v>
      </c>
    </row>
    <row r="36" spans="1:3" x14ac:dyDescent="0.2">
      <c r="A36" s="11" t="s">
        <v>49</v>
      </c>
      <c r="B36" s="12" t="s">
        <v>50</v>
      </c>
      <c r="C36" s="20">
        <v>99086</v>
      </c>
    </row>
    <row r="37" spans="1:3" ht="31.5" x14ac:dyDescent="0.2">
      <c r="A37" s="11" t="s">
        <v>51</v>
      </c>
      <c r="B37" s="12" t="s">
        <v>52</v>
      </c>
      <c r="C37" s="20">
        <v>0</v>
      </c>
    </row>
    <row r="38" spans="1:3" x14ac:dyDescent="0.2">
      <c r="A38" s="2" t="s">
        <v>53</v>
      </c>
      <c r="B38" s="6" t="s">
        <v>54</v>
      </c>
      <c r="C38" s="7">
        <f t="shared" ref="C38" si="4">C39+C40+C41+C42+C43</f>
        <v>858217.10000000009</v>
      </c>
    </row>
    <row r="39" spans="1:3" x14ac:dyDescent="0.2">
      <c r="A39" s="11" t="s">
        <v>55</v>
      </c>
      <c r="B39" s="12" t="s">
        <v>56</v>
      </c>
      <c r="C39" s="20">
        <v>338964.9</v>
      </c>
    </row>
    <row r="40" spans="1:3" x14ac:dyDescent="0.2">
      <c r="A40" s="11" t="s">
        <v>57</v>
      </c>
      <c r="B40" s="12" t="s">
        <v>58</v>
      </c>
      <c r="C40" s="20">
        <v>427786.7</v>
      </c>
    </row>
    <row r="41" spans="1:3" x14ac:dyDescent="0.2">
      <c r="A41" s="11" t="s">
        <v>59</v>
      </c>
      <c r="B41" s="12" t="s">
        <v>60</v>
      </c>
      <c r="C41" s="20">
        <v>45818.5</v>
      </c>
    </row>
    <row r="42" spans="1:3" x14ac:dyDescent="0.2">
      <c r="A42" s="11" t="s">
        <v>61</v>
      </c>
      <c r="B42" s="12" t="s">
        <v>62</v>
      </c>
      <c r="C42" s="20">
        <v>12836.9</v>
      </c>
    </row>
    <row r="43" spans="1:3" x14ac:dyDescent="0.2">
      <c r="A43" s="11" t="s">
        <v>63</v>
      </c>
      <c r="B43" s="12" t="s">
        <v>64</v>
      </c>
      <c r="C43" s="20">
        <v>32810.1</v>
      </c>
    </row>
    <row r="44" spans="1:3" x14ac:dyDescent="0.2">
      <c r="A44" s="2" t="s">
        <v>65</v>
      </c>
      <c r="B44" s="6" t="s">
        <v>66</v>
      </c>
      <c r="C44" s="7">
        <f t="shared" ref="C44" si="5">C45+C46</f>
        <v>200098.80000000002</v>
      </c>
    </row>
    <row r="45" spans="1:3" x14ac:dyDescent="0.2">
      <c r="A45" s="11" t="s">
        <v>67</v>
      </c>
      <c r="B45" s="12" t="s">
        <v>68</v>
      </c>
      <c r="C45" s="20">
        <v>180928.7</v>
      </c>
    </row>
    <row r="46" spans="1:3" x14ac:dyDescent="0.2">
      <c r="A46" s="11" t="s">
        <v>69</v>
      </c>
      <c r="B46" s="12" t="s">
        <v>70</v>
      </c>
      <c r="C46" s="20">
        <v>19170.099999999999</v>
      </c>
    </row>
    <row r="47" spans="1:3" x14ac:dyDescent="0.2">
      <c r="A47" s="2" t="s">
        <v>71</v>
      </c>
      <c r="B47" s="6" t="s">
        <v>72</v>
      </c>
      <c r="C47" s="7">
        <f t="shared" ref="C47" si="6">C48+C49+C50+C51</f>
        <v>79432.800000000003</v>
      </c>
    </row>
    <row r="48" spans="1:3" x14ac:dyDescent="0.2">
      <c r="A48" s="11" t="s">
        <v>73</v>
      </c>
      <c r="B48" s="12" t="s">
        <v>74</v>
      </c>
      <c r="C48" s="20">
        <v>10627.2</v>
      </c>
    </row>
    <row r="49" spans="1:3" x14ac:dyDescent="0.2">
      <c r="A49" s="11" t="s">
        <v>75</v>
      </c>
      <c r="B49" s="12" t="s">
        <v>76</v>
      </c>
      <c r="C49" s="20">
        <v>33791</v>
      </c>
    </row>
    <row r="50" spans="1:3" x14ac:dyDescent="0.2">
      <c r="A50" s="11" t="s">
        <v>77</v>
      </c>
      <c r="B50" s="12" t="s">
        <v>78</v>
      </c>
      <c r="C50" s="20">
        <v>30288</v>
      </c>
    </row>
    <row r="51" spans="1:3" x14ac:dyDescent="0.2">
      <c r="A51" s="11" t="s">
        <v>79</v>
      </c>
      <c r="B51" s="12" t="s">
        <v>80</v>
      </c>
      <c r="C51" s="20">
        <v>4726.6000000000004</v>
      </c>
    </row>
    <row r="52" spans="1:3" x14ac:dyDescent="0.2">
      <c r="A52" s="2" t="s">
        <v>81</v>
      </c>
      <c r="B52" s="6" t="s">
        <v>82</v>
      </c>
      <c r="C52" s="7">
        <f t="shared" ref="C52" si="7">C53+C54+C55</f>
        <v>131818.70000000001</v>
      </c>
    </row>
    <row r="53" spans="1:3" x14ac:dyDescent="0.2">
      <c r="A53" s="11" t="s">
        <v>83</v>
      </c>
      <c r="B53" s="12" t="s">
        <v>84</v>
      </c>
      <c r="C53" s="20">
        <v>0</v>
      </c>
    </row>
    <row r="54" spans="1:3" x14ac:dyDescent="0.2">
      <c r="A54" s="11" t="s">
        <v>85</v>
      </c>
      <c r="B54" s="12" t="s">
        <v>86</v>
      </c>
      <c r="C54" s="20">
        <v>131818.70000000001</v>
      </c>
    </row>
    <row r="55" spans="1:3" x14ac:dyDescent="0.2">
      <c r="A55" s="11" t="s">
        <v>87</v>
      </c>
      <c r="B55" s="12" t="s">
        <v>88</v>
      </c>
      <c r="C55" s="20">
        <v>0</v>
      </c>
    </row>
    <row r="56" spans="1:3" x14ac:dyDescent="0.2">
      <c r="A56" s="2" t="s">
        <v>89</v>
      </c>
      <c r="B56" s="6" t="s">
        <v>90</v>
      </c>
      <c r="C56" s="7">
        <f t="shared" ref="C56" si="8">C57+C58</f>
        <v>14400</v>
      </c>
    </row>
    <row r="57" spans="1:3" x14ac:dyDescent="0.2">
      <c r="A57" s="14" t="s">
        <v>91</v>
      </c>
      <c r="B57" s="15" t="s">
        <v>92</v>
      </c>
      <c r="C57" s="21">
        <v>14400</v>
      </c>
    </row>
    <row r="58" spans="1:3" ht="28.9" customHeight="1" x14ac:dyDescent="0.2">
      <c r="A58" s="16" t="s">
        <v>93</v>
      </c>
      <c r="B58" s="17" t="s">
        <v>94</v>
      </c>
      <c r="C58" s="22">
        <v>0</v>
      </c>
    </row>
    <row r="59" spans="1:3" s="1" customFormat="1" ht="31.5" x14ac:dyDescent="0.2">
      <c r="A59" s="24" t="s">
        <v>101</v>
      </c>
      <c r="B59" s="25">
        <v>1300</v>
      </c>
      <c r="C59" s="26">
        <f t="shared" ref="C59" si="9">C60</f>
        <v>0</v>
      </c>
    </row>
    <row r="60" spans="1:3" ht="31.5" x14ac:dyDescent="0.2">
      <c r="A60" s="18" t="s">
        <v>102</v>
      </c>
      <c r="B60" s="19">
        <v>1301</v>
      </c>
      <c r="C60" s="22">
        <v>0</v>
      </c>
    </row>
    <row r="61" spans="1:3" x14ac:dyDescent="0.2">
      <c r="A61" s="27" t="s">
        <v>97</v>
      </c>
      <c r="B61" s="28"/>
      <c r="C61" s="29">
        <f>C8-C11</f>
        <v>-204345.39999999991</v>
      </c>
    </row>
  </sheetData>
  <mergeCells count="5">
    <mergeCell ref="A2:C2"/>
    <mergeCell ref="A3:C3"/>
    <mergeCell ref="A4:A7"/>
    <mergeCell ref="B4:B7"/>
    <mergeCell ref="C4:C7"/>
  </mergeCells>
  <printOptions horizontalCentered="1"/>
  <pageMargins left="0.39370078740157483" right="0.39370078740157483" top="0.47244094488188981" bottom="0.59055118110236227" header="0.31496062992125984" footer="0.31496062992125984"/>
  <pageSetup paperSize="9" scale="96" fitToHeight="0" orientation="portrait" r:id="rId1"/>
  <headerFooter>
    <oddFooter>&amp;C&amp;P из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2021-11-17T08:49:45Z</dcterms:modified>
</cp:coreProperties>
</file>